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eme/theme1.xml" ContentType="application/vnd.openxmlformats-officedocument.theme+xml"/>
  <Override PartName="/xl/drawings/drawing4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vmlDrawing1.vml" ContentType="application/vnd.openxmlformats-officedocument.vmlDrawing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1"/>
  </bookViews>
  <sheets>
    <sheet name="管理摘要" sheetId="1" state="visible" r:id="rId3"/>
    <sheet name="偏差与支持" sheetId="2" state="visible" r:id="rId4"/>
    <sheet name="项目" sheetId="3" state="visible" r:id="rId5"/>
    <sheet name="产品" sheetId="4" state="visible" r:id="rId6"/>
    <sheet name="来源索引" sheetId="5" state="visible" r:id="rId7"/>
  </sheets>
  <definedNames>
    <definedName function="false" hidden="false" localSheetId="3" name="_xlnm.Print_Area" vbProcedure="false">产品!$A$1:$I$13</definedName>
    <definedName function="false" hidden="false" localSheetId="3" name="_xlnm.Print_Titles" vbProcedure="false">产品!$1:$5</definedName>
    <definedName function="false" hidden="true" localSheetId="3" name="_xlnm._FilterDatabase" vbProcedure="false">产品!$A$5:$I$13</definedName>
    <definedName function="false" hidden="false" localSheetId="0" name="_xlnm.Print_Area" vbProcedure="false">管理摘要!$A$1:$L$37</definedName>
    <definedName function="false" hidden="false" localSheetId="4" name="_xlnm.Print_Area" vbProcedure="false">来源索引!$A$1:$H$10</definedName>
    <definedName function="false" hidden="true" localSheetId="4" name="_xlnm._FilterDatabase" vbProcedure="false">来源索引!$A$5:$H$10</definedName>
    <definedName function="false" hidden="false" localSheetId="1" name="_xlnm.Print_Area" vbProcedure="false">偏差与支持!$A$1:$L$19</definedName>
    <definedName function="false" hidden="false" localSheetId="1" name="_xlnm.Print_Titles" vbProcedure="false">偏差与支持!$1:$5</definedName>
    <definedName function="false" hidden="true" localSheetId="1" name="_xlnm._FilterDatabase" vbProcedure="false">偏差与支持!$A$5:$L$19</definedName>
    <definedName function="false" hidden="false" localSheetId="2" name="_xlnm.Print_Area" vbProcedure="false">项目!$A$1:$R$24</definedName>
    <definedName function="false" hidden="false" localSheetId="2" name="_xlnm.Print_Titles" vbProcedure="false">项目!$1:$5</definedName>
    <definedName function="false" hidden="true" localSheetId="2" name="_xlnm._FilterDatabase" vbProcedure="false">项目!$A$5:$R$24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Codex</author>
  </authors>
  <commentList>
    <comment ref="D33" authorId="0">
      <text>
        <r>
          <rPr>
            <sz val="10"/>
            <rFont val="Linux Libertine G"/>
            <family val="2"/>
          </rPr>
          <t xml:space="preserve">来源：</t>
        </r>
        <r>
          <rPr>
            <sz val="10"/>
            <rFont val="Arial"/>
            <family val="2"/>
          </rPr>
          <t xml:space="preserve">2026-09-04 </t>
        </r>
        <r>
          <rPr>
            <sz val="10"/>
            <rFont val="Linux Libertine G"/>
            <family val="2"/>
          </rPr>
          <t xml:space="preserve">多项目交付与运维周会，</t>
        </r>
        <r>
          <rPr>
            <sz val="10"/>
            <rFont val="Arial"/>
            <family val="2"/>
          </rPr>
          <t xml:space="preserve">A/B</t>
        </r>
        <r>
          <rPr>
            <sz val="10"/>
            <rFont val="Linux Libertine G"/>
            <family val="2"/>
          </rPr>
          <t xml:space="preserve">级组合证据；金额为目标，不是实际收入。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2</xdr:col>
                <xdr:colOff>33</xdr:colOff>
                <xdr:row>2</xdr:row>
                <xdr:rowOff>17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<sst xmlns="http://schemas.openxmlformats.org/spreadsheetml/2006/main" count="717" uniqueCount="502">
  <si>
    <t xml:space="preserve">数字技术中心多项目交付与运维周报｜偏差与支持版</t>
  </si>
  <si>
    <r>
      <rPr>
        <sz val="12"/>
        <color rgb="FF607387"/>
        <rFont val="Linux Libertine G"/>
        <family val="2"/>
      </rPr>
      <t xml:space="preserve">周期：</t>
    </r>
    <r>
      <rPr>
        <sz val="12"/>
        <color rgb="FF607387"/>
        <rFont val="微软雅黑"/>
        <family val="0"/>
        <charset val="1"/>
      </rPr>
      <t xml:space="preserve">2026-W36</t>
    </r>
    <r>
      <rPr>
        <sz val="12"/>
        <color rgb="FF607387"/>
        <rFont val="Linux Libertine G"/>
        <family val="2"/>
      </rPr>
      <t xml:space="preserve">（</t>
    </r>
    <r>
      <rPr>
        <sz val="12"/>
        <color rgb="FF607387"/>
        <rFont val="微软雅黑"/>
        <family val="0"/>
        <charset val="1"/>
      </rPr>
      <t xml:space="preserve">2026-08-31 </t>
    </r>
    <r>
      <rPr>
        <sz val="12"/>
        <color rgb="FF607387"/>
        <rFont val="Linux Libertine G"/>
        <family val="2"/>
      </rPr>
      <t xml:space="preserve">至 </t>
    </r>
    <r>
      <rPr>
        <sz val="12"/>
        <color rgb="FF607387"/>
        <rFont val="微软雅黑"/>
        <family val="0"/>
        <charset val="1"/>
      </rPr>
      <t xml:space="preserve">2026-09-06</t>
    </r>
    <r>
      <rPr>
        <sz val="12"/>
        <color rgb="FF607387"/>
        <rFont val="Linux Libertine G"/>
        <family val="2"/>
      </rPr>
      <t xml:space="preserve">）｜来源：</t>
    </r>
    <r>
      <rPr>
        <sz val="12"/>
        <color rgb="FF607387"/>
        <rFont val="微软雅黑"/>
        <family val="0"/>
        <charset val="1"/>
      </rPr>
      <t xml:space="preserve">9</t>
    </r>
    <r>
      <rPr>
        <sz val="12"/>
        <color rgb="FF607387"/>
        <rFont val="Linux Libertine G"/>
        <family val="2"/>
      </rPr>
      <t xml:space="preserve">月</t>
    </r>
    <r>
      <rPr>
        <sz val="12"/>
        <color rgb="FF607387"/>
        <rFont val="微软雅黑"/>
        <family val="0"/>
        <charset val="1"/>
      </rPr>
      <t xml:space="preserve">4</t>
    </r>
    <r>
      <rPr>
        <sz val="12"/>
        <color rgb="FF607387"/>
        <rFont val="Linux Libertine G"/>
        <family val="2"/>
      </rPr>
      <t xml:space="preserve">日多项目交付与运维周会｜口径：未提供验收、合同和回款台账的事项不计为完成</t>
    </r>
  </si>
  <si>
    <r>
      <rPr>
        <b val="true"/>
        <sz val="12"/>
        <color rgb="FF17324D"/>
        <rFont val="Linux Libertine G"/>
        <family val="2"/>
      </rPr>
      <t xml:space="preserve">本周核心判断：项目数量多、关键节点密集，但当前主要矛盾不是工作量不足，而是日期口径、设备到货、服务器、现场安装资源、客户确认和需求边界尚未闭环。管理重点应从“继续推进”转为优先关闭 </t>
    </r>
    <r>
      <rPr>
        <b val="true"/>
        <sz val="12"/>
        <color rgb="FF17324D"/>
        <rFont val="微软雅黑"/>
        <family val="0"/>
        <charset val="1"/>
      </rPr>
      <t xml:space="preserve">P0 </t>
    </r>
    <r>
      <rPr>
        <b val="true"/>
        <sz val="12"/>
        <color rgb="FF17324D"/>
        <rFont val="Linux Libertine G"/>
        <family val="2"/>
      </rPr>
      <t xml:space="preserve">偏差并在最晚决策日前提供资源。</t>
    </r>
  </si>
  <si>
    <r>
      <rPr>
        <b val="true"/>
        <sz val="12"/>
        <color rgb="FFFFFFFF"/>
        <rFont val="微软雅黑"/>
        <family val="0"/>
        <charset val="1"/>
      </rPr>
      <t xml:space="preserve">P0</t>
    </r>
    <r>
      <rPr>
        <b val="true"/>
        <sz val="12"/>
        <color rgb="FFFFFFFF"/>
        <rFont val="Linux Libertine G"/>
        <family val="2"/>
      </rPr>
      <t xml:space="preserve">偏差</t>
    </r>
  </si>
  <si>
    <r>
      <rPr>
        <b val="true"/>
        <sz val="12"/>
        <color rgb="FFFFFFFF"/>
        <rFont val="微软雅黑"/>
        <family val="0"/>
        <charset val="1"/>
      </rPr>
      <t xml:space="preserve">P1</t>
    </r>
    <r>
      <rPr>
        <b val="true"/>
        <sz val="12"/>
        <color rgb="FFFFFFFF"/>
        <rFont val="Linux Libertine G"/>
        <family val="2"/>
      </rPr>
      <t xml:space="preserve">偏差</t>
    </r>
  </si>
  <si>
    <t xml:space="preserve">纳入项目</t>
  </si>
  <si>
    <t xml:space="preserve">待关闭支持</t>
  </si>
  <si>
    <t xml:space="preserve">一、本周管理层结论</t>
  </si>
  <si>
    <t xml:space="preserve">交付节奏</t>
  </si>
  <si>
    <r>
      <rPr>
        <sz val="12"/>
        <color rgb="FF17324D"/>
        <rFont val="Linux Libertine G"/>
        <family val="2"/>
      </rPr>
      <t xml:space="preserve">哈尔滨、安徽体职院、富士康、江西体科医、四方达等项目节点集中在 </t>
    </r>
    <r>
      <rPr>
        <sz val="12"/>
        <color rgb="FF17324D"/>
        <rFont val="微软雅黑"/>
        <family val="0"/>
        <charset val="1"/>
      </rPr>
      <t xml:space="preserve">9 </t>
    </r>
    <r>
      <rPr>
        <sz val="12"/>
        <color rgb="FF17324D"/>
        <rFont val="Linux Libertine G"/>
        <family val="2"/>
      </rPr>
      <t xml:space="preserve">月上中旬；设备、服务器和现场资源是当前关键路径。</t>
    </r>
  </si>
  <si>
    <t xml:space="preserve">偏差判断</t>
  </si>
  <si>
    <r>
      <rPr>
        <sz val="12"/>
        <color rgb="FF17324D"/>
        <rFont val="Linux Libertine G"/>
        <family val="2"/>
      </rPr>
      <t xml:space="preserve">会议材料能证明部分项目完成联调或具备运营条件，但不能证明团队已完成 </t>
    </r>
    <r>
      <rPr>
        <sz val="12"/>
        <color rgb="FF17324D"/>
        <rFont val="微软雅黑"/>
        <family val="0"/>
        <charset val="1"/>
      </rPr>
      <t xml:space="preserve">20 </t>
    </r>
    <r>
      <rPr>
        <sz val="12"/>
        <color rgb="FF17324D"/>
        <rFont val="Linux Libertine G"/>
        <family val="2"/>
      </rPr>
      <t xml:space="preserve">个项目或 </t>
    </r>
    <r>
      <rPr>
        <sz val="12"/>
        <color rgb="FF17324D"/>
        <rFont val="微软雅黑"/>
        <family val="0"/>
        <charset val="1"/>
      </rPr>
      <t xml:space="preserve">600 </t>
    </r>
    <r>
      <rPr>
        <sz val="12"/>
        <color rgb="FF17324D"/>
        <rFont val="Linux Libertine G"/>
        <family val="2"/>
      </rPr>
      <t xml:space="preserve">万元目标；验收、合同、金额和回款台账仍缺失。</t>
    </r>
  </si>
  <si>
    <t xml:space="preserve">支持重点</t>
  </si>
  <si>
    <t xml:space="preserve">管理层需优先拍板金额目标、计入绩效人数和江西体科医日期；采购、商务、财务、产品与硬件需按最晚决策时间关闭资源缺口。</t>
  </si>
  <si>
    <r>
      <rPr>
        <b val="true"/>
        <sz val="12"/>
        <color rgb="FFFFFFFF"/>
        <rFont val="Linux Libertine G"/>
        <family val="2"/>
      </rPr>
      <t xml:space="preserve">二、需要管理层立即支持的 </t>
    </r>
    <r>
      <rPr>
        <b val="true"/>
        <sz val="12"/>
        <color rgb="FFFFFFFF"/>
        <rFont val="微软雅黑"/>
        <family val="0"/>
        <charset val="1"/>
      </rPr>
      <t xml:space="preserve">5 </t>
    </r>
    <r>
      <rPr>
        <b val="true"/>
        <sz val="12"/>
        <color rgb="FFFFFFFF"/>
        <rFont val="Linux Libertine G"/>
        <family val="2"/>
      </rPr>
      <t xml:space="preserve">件事</t>
    </r>
  </si>
  <si>
    <t xml:space="preserve">优先级</t>
  </si>
  <si>
    <t xml:space="preserve">事项</t>
  </si>
  <si>
    <t xml:space="preserve">需要的支持</t>
  </si>
  <si>
    <r>
      <rPr>
        <b val="true"/>
        <sz val="12"/>
        <color rgb="FFFFFFFF"/>
        <rFont val="Linux Libertine G"/>
        <family val="2"/>
      </rPr>
      <t xml:space="preserve">建议决策</t>
    </r>
    <r>
      <rPr>
        <b val="true"/>
        <sz val="12"/>
        <color rgb="FFFFFFFF"/>
        <rFont val="微软雅黑"/>
        <family val="0"/>
        <charset val="1"/>
      </rPr>
      <t xml:space="preserve">/</t>
    </r>
    <r>
      <rPr>
        <b val="true"/>
        <sz val="12"/>
        <color rgb="FFFFFFFF"/>
        <rFont val="Linux Libertine G"/>
        <family val="2"/>
      </rPr>
      <t xml:space="preserve">动作</t>
    </r>
  </si>
  <si>
    <t xml:space="preserve">最晚时间</t>
  </si>
  <si>
    <t xml:space="preserve">责任方</t>
  </si>
  <si>
    <t xml:space="preserve">P0</t>
  </si>
  <si>
    <t xml:space="preserve">经营目标口径</t>
  </si>
  <si>
    <r>
      <rPr>
        <sz val="12"/>
        <color rgb="FF17324D"/>
        <rFont val="Linux Libertine G"/>
        <family val="2"/>
      </rPr>
      <t xml:space="preserve">明确 </t>
    </r>
    <r>
      <rPr>
        <sz val="12"/>
        <color rgb="FF17324D"/>
        <rFont val="微软雅黑"/>
        <family val="0"/>
        <charset val="1"/>
      </rPr>
      <t xml:space="preserve">600 </t>
    </r>
    <r>
      <rPr>
        <sz val="12"/>
        <color rgb="FF17324D"/>
        <rFont val="Linux Libertine G"/>
        <family val="2"/>
      </rPr>
      <t xml:space="preserve">万元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月与四个月 </t>
    </r>
    <r>
      <rPr>
        <sz val="12"/>
        <color rgb="FF17324D"/>
        <rFont val="微软雅黑"/>
        <family val="0"/>
        <charset val="1"/>
      </rPr>
      <t xml:space="preserve">2200 </t>
    </r>
    <r>
      <rPr>
        <sz val="12"/>
        <color rgb="FF17324D"/>
        <rFont val="Linux Libertine G"/>
        <family val="2"/>
      </rPr>
      <t xml:space="preserve">万元哪个为准</t>
    </r>
  </si>
  <si>
    <r>
      <rPr>
        <sz val="12"/>
        <color rgb="FF17324D"/>
        <rFont val="Linux Libertine G"/>
        <family val="2"/>
      </rPr>
      <t xml:space="preserve">二选一：</t>
    </r>
    <r>
      <rPr>
        <sz val="12"/>
        <color rgb="FF17324D"/>
        <rFont val="微软雅黑"/>
        <family val="0"/>
        <charset val="1"/>
      </rPr>
      <t xml:space="preserve">600</t>
    </r>
    <r>
      <rPr>
        <sz val="12"/>
        <color rgb="FF17324D"/>
        <rFont val="Linux Libertine G"/>
        <family val="2"/>
      </rPr>
      <t xml:space="preserve">万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月、四个月</t>
    </r>
    <r>
      <rPr>
        <sz val="12"/>
        <color rgb="FF17324D"/>
        <rFont val="微软雅黑"/>
        <family val="0"/>
        <charset val="1"/>
      </rPr>
      <t xml:space="preserve">2400</t>
    </r>
    <r>
      <rPr>
        <sz val="12"/>
        <color rgb="FF17324D"/>
        <rFont val="Linux Libertine G"/>
        <family val="2"/>
      </rPr>
      <t xml:space="preserve">万；或四个月</t>
    </r>
    <r>
      <rPr>
        <sz val="12"/>
        <color rgb="FF17324D"/>
        <rFont val="微软雅黑"/>
        <family val="0"/>
        <charset val="1"/>
      </rPr>
      <t xml:space="preserve">2200</t>
    </r>
    <r>
      <rPr>
        <sz val="12"/>
        <color rgb="FF17324D"/>
        <rFont val="Linux Libertine G"/>
        <family val="2"/>
      </rPr>
      <t xml:space="preserve">万、月均</t>
    </r>
    <r>
      <rPr>
        <sz val="12"/>
        <color rgb="FF17324D"/>
        <rFont val="微软雅黑"/>
        <family val="0"/>
        <charset val="1"/>
      </rPr>
      <t xml:space="preserve">550</t>
    </r>
    <r>
      <rPr>
        <sz val="12"/>
        <color rgb="FF17324D"/>
        <rFont val="Linux Libertine G"/>
        <family val="2"/>
      </rPr>
      <t xml:space="preserve">万</t>
    </r>
  </si>
  <si>
    <t xml:space="preserve">下发绩效前</t>
  </si>
  <si>
    <r>
      <rPr>
        <sz val="12"/>
        <color rgb="FF17324D"/>
        <rFont val="Linux Libertine G"/>
        <family val="2"/>
      </rPr>
      <t xml:space="preserve">管理层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财务</t>
    </r>
  </si>
  <si>
    <t xml:space="preserve">绩效适用人数</t>
  </si>
  <si>
    <r>
      <rPr>
        <sz val="12"/>
        <color rgb="FF17324D"/>
        <rFont val="Linux Libertine G"/>
        <family val="2"/>
      </rPr>
      <t xml:space="preserve">明确每人</t>
    </r>
    <r>
      <rPr>
        <sz val="12"/>
        <color rgb="FF17324D"/>
        <rFont val="微软雅黑"/>
        <family val="0"/>
        <charset val="1"/>
      </rPr>
      <t xml:space="preserve">4</t>
    </r>
    <r>
      <rPr>
        <sz val="12"/>
        <color rgb="FF17324D"/>
        <rFont val="Linux Libertine G"/>
        <family val="2"/>
      </rPr>
      <t xml:space="preserve">项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月适用于哪些岗位</t>
    </r>
  </si>
  <si>
    <r>
      <rPr>
        <sz val="12"/>
        <color rgb="FF17324D"/>
        <rFont val="Linux Libertine G"/>
        <family val="2"/>
      </rPr>
      <t xml:space="preserve">团队</t>
    </r>
    <r>
      <rPr>
        <sz val="12"/>
        <color rgb="FF17324D"/>
        <rFont val="微软雅黑"/>
        <family val="0"/>
        <charset val="1"/>
      </rPr>
      <t xml:space="preserve">20</t>
    </r>
    <r>
      <rPr>
        <sz val="12"/>
        <color rgb="FF17324D"/>
        <rFont val="Linux Libertine G"/>
        <family val="2"/>
      </rPr>
      <t xml:space="preserve">项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月隐含</t>
    </r>
    <r>
      <rPr>
        <sz val="12"/>
        <color rgb="FF17324D"/>
        <rFont val="微软雅黑"/>
        <family val="0"/>
        <charset val="1"/>
      </rPr>
      <t xml:space="preserve">5</t>
    </r>
    <r>
      <rPr>
        <sz val="12"/>
        <color rgb="FF17324D"/>
        <rFont val="Linux Libertine G"/>
        <family val="2"/>
      </rPr>
      <t xml:space="preserve">人；本次名单</t>
    </r>
    <r>
      <rPr>
        <sz val="12"/>
        <color rgb="FF17324D"/>
        <rFont val="微软雅黑"/>
        <family val="0"/>
        <charset val="1"/>
      </rPr>
      <t xml:space="preserve">8</t>
    </r>
    <r>
      <rPr>
        <sz val="12"/>
        <color rgb="FF17324D"/>
        <rFont val="Linux Libertine G"/>
        <family val="2"/>
      </rPr>
      <t xml:space="preserve">人，需锁定计入范围</t>
    </r>
  </si>
  <si>
    <r>
      <rPr>
        <sz val="12"/>
        <color rgb="FF17324D"/>
        <rFont val="Linux Libertine G"/>
        <family val="2"/>
      </rPr>
      <t xml:space="preserve">管理层</t>
    </r>
    <r>
      <rPr>
        <sz val="12"/>
        <color rgb="FF17324D"/>
        <rFont val="微软雅黑"/>
        <family val="0"/>
        <charset val="1"/>
      </rPr>
      <t xml:space="preserve">/HR/</t>
    </r>
    <r>
      <rPr>
        <sz val="12"/>
        <color rgb="FF17324D"/>
        <rFont val="Linux Libertine G"/>
        <family val="2"/>
      </rPr>
      <t xml:space="preserve">交付</t>
    </r>
  </si>
  <si>
    <t xml:space="preserve">江西体科医日期</t>
  </si>
  <si>
    <r>
      <rPr>
        <sz val="12"/>
        <color rgb="FF17324D"/>
        <rFont val="Linux Libertine G"/>
        <family val="2"/>
      </rPr>
      <t xml:space="preserve">确认</t>
    </r>
    <r>
      <rPr>
        <sz val="12"/>
        <color rgb="FF17324D"/>
        <rFont val="微软雅黑"/>
        <family val="0"/>
        <charset val="1"/>
      </rPr>
      <t xml:space="preserve">9</t>
    </r>
    <r>
      <rPr>
        <sz val="12"/>
        <color rgb="FF17324D"/>
        <rFont val="Linux Libertine G"/>
        <family val="2"/>
      </rPr>
      <t xml:space="preserve">月</t>
    </r>
    <r>
      <rPr>
        <sz val="12"/>
        <color rgb="FF17324D"/>
        <rFont val="微软雅黑"/>
        <family val="0"/>
        <charset val="1"/>
      </rPr>
      <t xml:space="preserve">24</t>
    </r>
    <r>
      <rPr>
        <sz val="12"/>
        <color rgb="FF17324D"/>
        <rFont val="Linux Libertine G"/>
        <family val="2"/>
      </rPr>
      <t xml:space="preserve">日与</t>
    </r>
    <r>
      <rPr>
        <sz val="12"/>
        <color rgb="FF17324D"/>
        <rFont val="微软雅黑"/>
        <family val="0"/>
        <charset val="1"/>
      </rPr>
      <t xml:space="preserve">28</t>
    </r>
    <r>
      <rPr>
        <sz val="12"/>
        <color rgb="FF17324D"/>
        <rFont val="Linux Libertine G"/>
        <family val="2"/>
      </rPr>
      <t xml:space="preserve">日分别是什么节点</t>
    </r>
  </si>
  <si>
    <t xml:space="preserve">明确试运行、正式上线或纠正日期</t>
  </si>
  <si>
    <t xml:space="preserve">发布排期前</t>
  </si>
  <si>
    <r>
      <rPr>
        <sz val="12"/>
        <color rgb="FF17324D"/>
        <rFont val="Linux Libertine G"/>
        <family val="2"/>
      </rPr>
      <t xml:space="preserve">劲玮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客户</t>
    </r>
  </si>
  <si>
    <t xml:space="preserve">哈尔滨关键路径</t>
  </si>
  <si>
    <t xml:space="preserve">采购、硬件和交付联合保障设备与现场资源</t>
  </si>
  <si>
    <r>
      <rPr>
        <sz val="12"/>
        <color rgb="FF17324D"/>
        <rFont val="Linux Libertine G"/>
        <family val="2"/>
      </rPr>
      <t xml:space="preserve">按</t>
    </r>
    <r>
      <rPr>
        <sz val="12"/>
        <color rgb="FF17324D"/>
        <rFont val="微软雅黑"/>
        <family val="0"/>
        <charset val="1"/>
      </rPr>
      <t xml:space="preserve">9</t>
    </r>
    <r>
      <rPr>
        <sz val="12"/>
        <color rgb="FF17324D"/>
        <rFont val="Linux Libertine G"/>
        <family val="2"/>
      </rPr>
      <t xml:space="preserve">月</t>
    </r>
    <r>
      <rPr>
        <sz val="12"/>
        <color rgb="FF17324D"/>
        <rFont val="微软雅黑"/>
        <family val="0"/>
        <charset val="1"/>
      </rPr>
      <t xml:space="preserve">15</t>
    </r>
    <r>
      <rPr>
        <sz val="12"/>
        <color rgb="FF17324D"/>
        <rFont val="Linux Libertine G"/>
        <family val="2"/>
      </rPr>
      <t xml:space="preserve">日上线、</t>
    </r>
    <r>
      <rPr>
        <sz val="12"/>
        <color rgb="FF17324D"/>
        <rFont val="微软雅黑"/>
        <family val="0"/>
        <charset val="1"/>
      </rPr>
      <t xml:space="preserve">15-22</t>
    </r>
    <r>
      <rPr>
        <sz val="12"/>
        <color rgb="FF17324D"/>
        <rFont val="Linux Libertine G"/>
        <family val="2"/>
      </rPr>
      <t xml:space="preserve">日跟餐、</t>
    </r>
    <r>
      <rPr>
        <sz val="12"/>
        <color rgb="FF17324D"/>
        <rFont val="微软雅黑"/>
        <family val="0"/>
        <charset val="1"/>
      </rPr>
      <t xml:space="preserve">22</t>
    </r>
    <r>
      <rPr>
        <sz val="12"/>
        <color rgb="FF17324D"/>
        <rFont val="Linux Libertine G"/>
        <family val="2"/>
      </rPr>
      <t xml:space="preserve">日交付倒排</t>
    </r>
  </si>
  <si>
    <t xml:space="preserve">立即</t>
  </si>
  <si>
    <r>
      <rPr>
        <sz val="12"/>
        <color rgb="FF17324D"/>
        <rFont val="Linux Libertine G"/>
        <family val="2"/>
      </rPr>
      <t xml:space="preserve">采购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硬件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交付</t>
    </r>
  </si>
  <si>
    <t xml:space="preserve">安徽体职院安装</t>
  </si>
  <si>
    <t xml:space="preserve">批准安装人力与费用路径</t>
  </si>
  <si>
    <r>
      <rPr>
        <sz val="12"/>
        <color rgb="FF17324D"/>
        <rFont val="Linux Libertine G"/>
        <family val="2"/>
      </rPr>
      <t xml:space="preserve">锁定</t>
    </r>
    <r>
      <rPr>
        <sz val="12"/>
        <color rgb="FF17324D"/>
        <rFont val="微软雅黑"/>
        <family val="0"/>
        <charset val="1"/>
      </rPr>
      <t xml:space="preserve">30</t>
    </r>
    <r>
      <rPr>
        <sz val="12"/>
        <color rgb="FF17324D"/>
        <rFont val="Linux Libertine G"/>
        <family val="2"/>
      </rPr>
      <t xml:space="preserve">台安装人员、约</t>
    </r>
    <r>
      <rPr>
        <sz val="12"/>
        <color rgb="FF17324D"/>
        <rFont val="微软雅黑"/>
        <family val="0"/>
        <charset val="1"/>
      </rPr>
      <t xml:space="preserve">2000</t>
    </r>
    <r>
      <rPr>
        <sz val="12"/>
        <color rgb="FF17324D"/>
        <rFont val="Linux Libertine G"/>
        <family val="2"/>
      </rPr>
      <t xml:space="preserve">多元费用口径及验收方式</t>
    </r>
  </si>
  <si>
    <r>
      <rPr>
        <sz val="12"/>
        <color rgb="FF17324D"/>
        <rFont val="微软雅黑"/>
        <family val="0"/>
        <charset val="1"/>
      </rPr>
      <t xml:space="preserve">9</t>
    </r>
    <r>
      <rPr>
        <sz val="12"/>
        <color rgb="FF17324D"/>
        <rFont val="Linux Libertine G"/>
        <family val="2"/>
      </rPr>
      <t xml:space="preserve">月</t>
    </r>
    <r>
      <rPr>
        <sz val="12"/>
        <color rgb="FF17324D"/>
        <rFont val="微软雅黑"/>
        <family val="0"/>
        <charset val="1"/>
      </rPr>
      <t xml:space="preserve">8</t>
    </r>
    <r>
      <rPr>
        <sz val="12"/>
        <color rgb="FF17324D"/>
        <rFont val="Linux Libertine G"/>
        <family val="2"/>
      </rPr>
      <t xml:space="preserve">日前</t>
    </r>
  </si>
  <si>
    <r>
      <rPr>
        <sz val="12"/>
        <color rgb="FF17324D"/>
        <rFont val="Linux Libertine G"/>
        <family val="2"/>
      </rPr>
      <t xml:space="preserve">商务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财务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交付</t>
    </r>
  </si>
  <si>
    <t xml:space="preserve">三、经营目标算术核对（均为会议目标，不代表实际完成）</t>
  </si>
  <si>
    <t xml:space="preserve">指标</t>
  </si>
  <si>
    <t xml:space="preserve">原始口径</t>
  </si>
  <si>
    <t xml:space="preserve">公式核对</t>
  </si>
  <si>
    <t xml:space="preserve">管理含义</t>
  </si>
  <si>
    <t xml:space="preserve">团队月项目目标</t>
  </si>
  <si>
    <r>
      <rPr>
        <sz val="12"/>
        <color rgb="FF17324D"/>
        <rFont val="Linux Libertine G"/>
        <family val="2"/>
      </rPr>
      <t xml:space="preserve">个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月</t>
    </r>
  </si>
  <si>
    <r>
      <rPr>
        <sz val="12"/>
        <color rgb="FF17324D"/>
        <rFont val="Linux Libertine G"/>
        <family val="2"/>
      </rPr>
      <t xml:space="preserve">与四个月</t>
    </r>
    <r>
      <rPr>
        <sz val="12"/>
        <color rgb="FF17324D"/>
        <rFont val="微软雅黑"/>
        <family val="0"/>
        <charset val="1"/>
      </rPr>
      <t xml:space="preserve">80</t>
    </r>
    <r>
      <rPr>
        <sz val="12"/>
        <color rgb="FF17324D"/>
        <rFont val="Linux Libertine G"/>
        <family val="2"/>
      </rPr>
      <t xml:space="preserve">个一致</t>
    </r>
  </si>
  <si>
    <t xml:space="preserve">人均月项目目标</t>
  </si>
  <si>
    <r>
      <rPr>
        <sz val="12"/>
        <color rgb="FF17324D"/>
        <rFont val="Linux Libertine G"/>
        <family val="2"/>
      </rPr>
      <t xml:space="preserve">个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人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月</t>
    </r>
  </si>
  <si>
    <t xml:space="preserve">需明确计入考核岗位</t>
  </si>
  <si>
    <t xml:space="preserve">隐含计入人数</t>
  </si>
  <si>
    <t xml:space="preserve">人</t>
  </si>
  <si>
    <r>
      <rPr>
        <sz val="12"/>
        <color rgb="FF17324D"/>
        <rFont val="微软雅黑"/>
        <family val="0"/>
        <charset val="1"/>
      </rPr>
      <t xml:space="preserve">20</t>
    </r>
    <r>
      <rPr>
        <sz val="12"/>
        <color rgb="FF17324D"/>
        <rFont val="Linux Libertine G"/>
        <family val="2"/>
      </rPr>
      <t xml:space="preserve">个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月 </t>
    </r>
    <r>
      <rPr>
        <sz val="12"/>
        <color rgb="FF17324D"/>
        <rFont val="微软雅黑"/>
        <family val="0"/>
        <charset val="1"/>
      </rPr>
      <t xml:space="preserve">÷ 4</t>
    </r>
    <r>
      <rPr>
        <sz val="12"/>
        <color rgb="FF17324D"/>
        <rFont val="Linux Libertine G"/>
        <family val="2"/>
      </rPr>
      <t xml:space="preserve">个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人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月</t>
    </r>
  </si>
  <si>
    <t xml:space="preserve">本次名单人数</t>
  </si>
  <si>
    <r>
      <rPr>
        <sz val="12"/>
        <color rgb="FF17324D"/>
        <rFont val="Linux Libertine G"/>
        <family val="2"/>
      </rPr>
      <t xml:space="preserve">若全部计入，理论为</t>
    </r>
    <r>
      <rPr>
        <sz val="12"/>
        <color rgb="FF17324D"/>
        <rFont val="微软雅黑"/>
        <family val="0"/>
        <charset val="1"/>
      </rPr>
      <t xml:space="preserve">32</t>
    </r>
    <r>
      <rPr>
        <sz val="12"/>
        <color rgb="FF17324D"/>
        <rFont val="Linux Libertine G"/>
        <family val="2"/>
      </rPr>
      <t xml:space="preserve">个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月</t>
    </r>
  </si>
  <si>
    <t xml:space="preserve">按本次名单理论项目数</t>
  </si>
  <si>
    <r>
      <rPr>
        <sz val="12"/>
        <color rgb="FF17324D"/>
        <rFont val="Linux Libertine G"/>
        <family val="2"/>
      </rPr>
      <t xml:space="preserve">与团队</t>
    </r>
    <r>
      <rPr>
        <sz val="12"/>
        <color rgb="FF17324D"/>
        <rFont val="微软雅黑"/>
        <family val="0"/>
        <charset val="1"/>
      </rPr>
      <t xml:space="preserve">20</t>
    </r>
    <r>
      <rPr>
        <sz val="12"/>
        <color rgb="FF17324D"/>
        <rFont val="Linux Libertine G"/>
        <family val="2"/>
      </rPr>
      <t xml:space="preserve">个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月不一致</t>
    </r>
  </si>
  <si>
    <t xml:space="preserve">月金额目标</t>
  </si>
  <si>
    <r>
      <rPr>
        <sz val="12"/>
        <color rgb="FF17324D"/>
        <rFont val="Linux Libertine G"/>
        <family val="2"/>
      </rPr>
      <t xml:space="preserve">万元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月</t>
    </r>
  </si>
  <si>
    <t xml:space="preserve">会议目标，实际待财务台账</t>
  </si>
  <si>
    <t xml:space="preserve">四个月声明目标</t>
  </si>
  <si>
    <t xml:space="preserve">万元</t>
  </si>
  <si>
    <t xml:space="preserve">会议目标</t>
  </si>
  <si>
    <t xml:space="preserve">按月目标推算四个月</t>
  </si>
  <si>
    <r>
      <rPr>
        <b val="true"/>
        <sz val="12"/>
        <color rgb="FF17324D"/>
        <rFont val="Linux Libertine G"/>
        <family val="2"/>
      </rPr>
      <t xml:space="preserve">应为</t>
    </r>
    <r>
      <rPr>
        <b val="true"/>
        <sz val="12"/>
        <color rgb="FF17324D"/>
        <rFont val="微软雅黑"/>
        <family val="0"/>
        <charset val="1"/>
      </rPr>
      <t xml:space="preserve">2400</t>
    </r>
    <r>
      <rPr>
        <b val="true"/>
        <sz val="12"/>
        <color rgb="FF17324D"/>
        <rFont val="Linux Libertine G"/>
        <family val="2"/>
      </rPr>
      <t xml:space="preserve">万元</t>
    </r>
  </si>
  <si>
    <t xml:space="preserve">金额口径差异</t>
  </si>
  <si>
    <t xml:space="preserve">需管理层确认</t>
  </si>
  <si>
    <r>
      <rPr>
        <sz val="12"/>
        <color rgb="FF17324D"/>
        <rFont val="Linux Libertine G"/>
        <family val="2"/>
      </rPr>
      <t xml:space="preserve">若</t>
    </r>
    <r>
      <rPr>
        <sz val="12"/>
        <color rgb="FF17324D"/>
        <rFont val="微软雅黑"/>
        <family val="0"/>
        <charset val="1"/>
      </rPr>
      <t xml:space="preserve">2200</t>
    </r>
    <r>
      <rPr>
        <sz val="12"/>
        <color rgb="FF17324D"/>
        <rFont val="Linux Libertine G"/>
        <family val="2"/>
      </rPr>
      <t xml:space="preserve">万元为准的月均</t>
    </r>
  </si>
  <si>
    <r>
      <rPr>
        <sz val="12"/>
        <color rgb="FF17324D"/>
        <rFont val="Linux Libertine G"/>
        <family val="2"/>
      </rPr>
      <t xml:space="preserve">应为</t>
    </r>
    <r>
      <rPr>
        <sz val="12"/>
        <color rgb="FF17324D"/>
        <rFont val="微软雅黑"/>
        <family val="0"/>
        <charset val="1"/>
      </rPr>
      <t xml:space="preserve">550</t>
    </r>
    <r>
      <rPr>
        <sz val="12"/>
        <color rgb="FF17324D"/>
        <rFont val="Linux Libertine G"/>
        <family val="2"/>
      </rPr>
      <t xml:space="preserve">万元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月</t>
    </r>
  </si>
  <si>
    <t xml:space="preserve">偏差与支持台账</t>
  </si>
  <si>
    <r>
      <rPr>
        <sz val="12"/>
        <color rgb="FF607387"/>
        <rFont val="Linux Libertine G"/>
        <family val="2"/>
      </rPr>
      <t xml:space="preserve">先处理影响上线、验收和经营口径的 </t>
    </r>
    <r>
      <rPr>
        <sz val="12"/>
        <color rgb="FF607387"/>
        <rFont val="微软雅黑"/>
        <family val="0"/>
        <charset val="1"/>
      </rPr>
      <t xml:space="preserve">P0 </t>
    </r>
    <r>
      <rPr>
        <sz val="12"/>
        <color rgb="FF607387"/>
        <rFont val="Linux Libertine G"/>
        <family val="2"/>
      </rPr>
      <t xml:space="preserve">偏差；支持请求写到部门、动作和最晚时间，避免停留在“协调中”。</t>
    </r>
  </si>
  <si>
    <t xml:space="preserve">序号</t>
  </si>
  <si>
    <r>
      <rPr>
        <b val="true"/>
        <sz val="12"/>
        <color rgb="FFFFFFFF"/>
        <rFont val="Linux Libertine G"/>
        <family val="2"/>
      </rPr>
      <t xml:space="preserve">项目</t>
    </r>
    <r>
      <rPr>
        <b val="true"/>
        <sz val="12"/>
        <color rgb="FFFFFFFF"/>
        <rFont val="微软雅黑"/>
        <family val="0"/>
        <charset val="1"/>
      </rPr>
      <t xml:space="preserve">/</t>
    </r>
    <r>
      <rPr>
        <b val="true"/>
        <sz val="12"/>
        <color rgb="FFFFFFFF"/>
        <rFont val="Linux Libertine G"/>
        <family val="2"/>
      </rPr>
      <t xml:space="preserve">事项</t>
    </r>
  </si>
  <si>
    <t xml:space="preserve">目标</t>
  </si>
  <si>
    <t xml:space="preserve">当前事实</t>
  </si>
  <si>
    <r>
      <rPr>
        <b val="true"/>
        <sz val="12"/>
        <color rgb="FFFFFFFF"/>
        <rFont val="Linux Libertine G"/>
        <family val="2"/>
      </rPr>
      <t xml:space="preserve">偏差</t>
    </r>
    <r>
      <rPr>
        <b val="true"/>
        <sz val="12"/>
        <color rgb="FFFFFFFF"/>
        <rFont val="微软雅黑"/>
        <family val="0"/>
        <charset val="1"/>
      </rPr>
      <t xml:space="preserve">/</t>
    </r>
    <r>
      <rPr>
        <b val="true"/>
        <sz val="12"/>
        <color rgb="FFFFFFFF"/>
        <rFont val="Linux Libertine G"/>
        <family val="2"/>
      </rPr>
      <t xml:space="preserve">风险</t>
    </r>
  </si>
  <si>
    <t xml:space="preserve">可能影响</t>
  </si>
  <si>
    <r>
      <rPr>
        <b val="true"/>
        <sz val="12"/>
        <color rgb="FFFFFFFF"/>
        <rFont val="Linux Libertine G"/>
        <family val="2"/>
      </rPr>
      <t xml:space="preserve">支持部门</t>
    </r>
    <r>
      <rPr>
        <b val="true"/>
        <sz val="12"/>
        <color rgb="FFFFFFFF"/>
        <rFont val="微软雅黑"/>
        <family val="0"/>
        <charset val="1"/>
      </rPr>
      <t xml:space="preserve">/</t>
    </r>
    <r>
      <rPr>
        <b val="true"/>
        <sz val="12"/>
        <color rgb="FFFFFFFF"/>
        <rFont val="Linux Libertine G"/>
        <family val="2"/>
      </rPr>
      <t xml:space="preserve">责任方</t>
    </r>
  </si>
  <si>
    <r>
      <rPr>
        <b val="true"/>
        <sz val="12"/>
        <color rgb="FFFFFFFF"/>
        <rFont val="Linux Libertine G"/>
        <family val="2"/>
      </rPr>
      <t xml:space="preserve">验收</t>
    </r>
    <r>
      <rPr>
        <b val="true"/>
        <sz val="12"/>
        <color rgb="FFFFFFFF"/>
        <rFont val="微软雅黑"/>
        <family val="0"/>
        <charset val="1"/>
      </rPr>
      <t xml:space="preserve">/</t>
    </r>
    <r>
      <rPr>
        <b val="true"/>
        <sz val="12"/>
        <color rgb="FFFFFFFF"/>
        <rFont val="Linux Libertine G"/>
        <family val="2"/>
      </rPr>
      <t xml:space="preserve">关闭标准</t>
    </r>
  </si>
  <si>
    <t xml:space="preserve">状态</t>
  </si>
  <si>
    <t xml:space="preserve">经营目标金额</t>
  </si>
  <si>
    <r>
      <rPr>
        <sz val="12"/>
        <color rgb="FF17324D"/>
        <rFont val="微软雅黑"/>
        <family val="0"/>
        <charset val="1"/>
      </rPr>
      <t xml:space="preserve">600</t>
    </r>
    <r>
      <rPr>
        <sz val="12"/>
        <color rgb="FF17324D"/>
        <rFont val="Linux Libertine G"/>
        <family val="2"/>
      </rPr>
      <t xml:space="preserve">万元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月；四个月</t>
    </r>
    <r>
      <rPr>
        <sz val="12"/>
        <color rgb="FF17324D"/>
        <rFont val="微软雅黑"/>
        <family val="0"/>
        <charset val="1"/>
      </rPr>
      <t xml:space="preserve">2200</t>
    </r>
    <r>
      <rPr>
        <sz val="12"/>
        <color rgb="FF17324D"/>
        <rFont val="Linux Libertine G"/>
        <family val="2"/>
      </rPr>
      <t xml:space="preserve">万元</t>
    </r>
  </si>
  <si>
    <t xml:space="preserve">目标已提出，未提供实际收入台账</t>
  </si>
  <si>
    <r>
      <rPr>
        <sz val="12"/>
        <color rgb="FF17324D"/>
        <rFont val="微软雅黑"/>
        <family val="0"/>
        <charset val="1"/>
      </rPr>
      <t xml:space="preserve">600×4=2400</t>
    </r>
    <r>
      <rPr>
        <sz val="12"/>
        <color rgb="FF17324D"/>
        <rFont val="Linux Libertine G"/>
        <family val="2"/>
      </rPr>
      <t xml:space="preserve">，与</t>
    </r>
    <r>
      <rPr>
        <sz val="12"/>
        <color rgb="FF17324D"/>
        <rFont val="微软雅黑"/>
        <family val="0"/>
        <charset val="1"/>
      </rPr>
      <t xml:space="preserve">2200</t>
    </r>
    <r>
      <rPr>
        <sz val="12"/>
        <color rgb="FF17324D"/>
        <rFont val="Linux Libertine G"/>
        <family val="2"/>
      </rPr>
      <t xml:space="preserve">相差</t>
    </r>
    <r>
      <rPr>
        <sz val="12"/>
        <color rgb="FF17324D"/>
        <rFont val="微软雅黑"/>
        <family val="0"/>
        <charset val="1"/>
      </rPr>
      <t xml:space="preserve">200</t>
    </r>
    <r>
      <rPr>
        <sz val="12"/>
        <color rgb="FF17324D"/>
        <rFont val="Linux Libertine G"/>
        <family val="2"/>
      </rPr>
      <t xml:space="preserve">万元</t>
    </r>
  </si>
  <si>
    <t xml:space="preserve">绩效拆解和经营判断失真</t>
  </si>
  <si>
    <t xml:space="preserve">管理层二选一冻结口径</t>
  </si>
  <si>
    <r>
      <rPr>
        <sz val="12"/>
        <color rgb="FF17324D"/>
        <rFont val="Linux Libertine G"/>
        <family val="2"/>
      </rPr>
      <t xml:space="preserve">月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四个月目标一致并书面下发</t>
    </r>
  </si>
  <si>
    <t xml:space="preserve">待决策</t>
  </si>
  <si>
    <t xml:space="preserve">人均交付目标</t>
  </si>
  <si>
    <r>
      <rPr>
        <sz val="12"/>
        <color rgb="FF17324D"/>
        <rFont val="Linux Libertine G"/>
        <family val="2"/>
      </rPr>
      <t xml:space="preserve">每人</t>
    </r>
    <r>
      <rPr>
        <sz val="12"/>
        <color rgb="FF17324D"/>
        <rFont val="微软雅黑"/>
        <family val="0"/>
        <charset val="1"/>
      </rPr>
      <t xml:space="preserve">4</t>
    </r>
    <r>
      <rPr>
        <sz val="12"/>
        <color rgb="FF17324D"/>
        <rFont val="Linux Libertine G"/>
        <family val="2"/>
      </rPr>
      <t xml:space="preserve">项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月；团队</t>
    </r>
    <r>
      <rPr>
        <sz val="12"/>
        <color rgb="FF17324D"/>
        <rFont val="微软雅黑"/>
        <family val="0"/>
        <charset val="1"/>
      </rPr>
      <t xml:space="preserve">20</t>
    </r>
    <r>
      <rPr>
        <sz val="12"/>
        <color rgb="FF17324D"/>
        <rFont val="Linux Libertine G"/>
        <family val="2"/>
      </rPr>
      <t xml:space="preserve">项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月</t>
    </r>
  </si>
  <si>
    <r>
      <rPr>
        <sz val="12"/>
        <color rgb="FF17324D"/>
        <rFont val="Linux Libertine G"/>
        <family val="2"/>
      </rPr>
      <t xml:space="preserve">本次名单</t>
    </r>
    <r>
      <rPr>
        <sz val="12"/>
        <color rgb="FF17324D"/>
        <rFont val="微软雅黑"/>
        <family val="0"/>
        <charset val="1"/>
      </rPr>
      <t xml:space="preserve">8</t>
    </r>
    <r>
      <rPr>
        <sz val="12"/>
        <color rgb="FF17324D"/>
        <rFont val="Linux Libertine G"/>
        <family val="2"/>
      </rPr>
      <t xml:space="preserve">人</t>
    </r>
  </si>
  <si>
    <r>
      <rPr>
        <sz val="12"/>
        <color rgb="FF17324D"/>
        <rFont val="微软雅黑"/>
        <family val="0"/>
        <charset val="1"/>
      </rPr>
      <t xml:space="preserve">20÷4</t>
    </r>
    <r>
      <rPr>
        <sz val="12"/>
        <color rgb="FF17324D"/>
        <rFont val="Linux Libertine G"/>
        <family val="2"/>
      </rPr>
      <t xml:space="preserve">隐含</t>
    </r>
    <r>
      <rPr>
        <sz val="12"/>
        <color rgb="FF17324D"/>
        <rFont val="微软雅黑"/>
        <family val="0"/>
        <charset val="1"/>
      </rPr>
      <t xml:space="preserve">5</t>
    </r>
    <r>
      <rPr>
        <sz val="12"/>
        <color rgb="FF17324D"/>
        <rFont val="Linux Libertine G"/>
        <family val="2"/>
      </rPr>
      <t xml:space="preserve">人，适用人数不清</t>
    </r>
  </si>
  <si>
    <t xml:space="preserve">重复计数或目标失真</t>
  </si>
  <si>
    <t xml:space="preserve">明确计入岗位及唯一项目主责</t>
  </si>
  <si>
    <t xml:space="preserve">人员范围和计数规则唯一</t>
  </si>
  <si>
    <t xml:space="preserve">江西体科医</t>
  </si>
  <si>
    <r>
      <rPr>
        <sz val="12"/>
        <color rgb="FF17324D"/>
        <rFont val="微软雅黑"/>
        <family val="0"/>
        <charset val="1"/>
      </rPr>
      <t xml:space="preserve">9</t>
    </r>
    <r>
      <rPr>
        <sz val="12"/>
        <color rgb="FF17324D"/>
        <rFont val="Linux Libertine G"/>
        <family val="2"/>
      </rPr>
      <t xml:space="preserve">月</t>
    </r>
    <r>
      <rPr>
        <sz val="12"/>
        <color rgb="FF17324D"/>
        <rFont val="微软雅黑"/>
        <family val="0"/>
        <charset val="1"/>
      </rPr>
      <t xml:space="preserve">24</t>
    </r>
    <r>
      <rPr>
        <sz val="12"/>
        <color rgb="FF17324D"/>
        <rFont val="Linux Libertine G"/>
        <family val="2"/>
      </rPr>
      <t xml:space="preserve">日</t>
    </r>
    <r>
      <rPr>
        <sz val="12"/>
        <color rgb="FF17324D"/>
        <rFont val="微软雅黑"/>
        <family val="0"/>
        <charset val="1"/>
      </rPr>
      <t xml:space="preserve">/28</t>
    </r>
    <r>
      <rPr>
        <sz val="12"/>
        <color rgb="FF17324D"/>
        <rFont val="Linux Libertine G"/>
        <family val="2"/>
      </rPr>
      <t xml:space="preserve">日上线</t>
    </r>
  </si>
  <si>
    <t xml:space="preserve">两日期同时出现；医务侧提供服务器</t>
  </si>
  <si>
    <t xml:space="preserve">节点含义冲突，服务器交付日未锁定</t>
  </si>
  <si>
    <t xml:space="preserve">部署、测试和上线无法倒排</t>
  </si>
  <si>
    <r>
      <rPr>
        <sz val="12"/>
        <color rgb="FF17324D"/>
        <rFont val="Linux Libertine G"/>
        <family val="2"/>
      </rPr>
      <t xml:space="preserve">客户确认试运行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正式上线及服务器到位日</t>
    </r>
  </si>
  <si>
    <r>
      <rPr>
        <sz val="12"/>
        <color rgb="FF17324D"/>
        <rFont val="Linux Libertine G"/>
        <family val="2"/>
      </rPr>
      <t xml:space="preserve">劲玮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客户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医务</t>
    </r>
  </si>
  <si>
    <t xml:space="preserve">日期唯一且服务器验收</t>
  </si>
  <si>
    <t xml:space="preserve">待确认</t>
  </si>
  <si>
    <t xml:space="preserve">哈尔滨</t>
  </si>
  <si>
    <r>
      <rPr>
        <sz val="12"/>
        <color rgb="FF17324D"/>
        <rFont val="微软雅黑"/>
        <family val="0"/>
        <charset val="1"/>
      </rPr>
      <t xml:space="preserve">9</t>
    </r>
    <r>
      <rPr>
        <sz val="12"/>
        <color rgb="FF17324D"/>
        <rFont val="Linux Libertine G"/>
        <family val="2"/>
      </rPr>
      <t xml:space="preserve">月</t>
    </r>
    <r>
      <rPr>
        <sz val="12"/>
        <color rgb="FF17324D"/>
        <rFont val="微软雅黑"/>
        <family val="0"/>
        <charset val="1"/>
      </rPr>
      <t xml:space="preserve">15</t>
    </r>
    <r>
      <rPr>
        <sz val="12"/>
        <color rgb="FF17324D"/>
        <rFont val="Linux Libertine G"/>
        <family val="2"/>
      </rPr>
      <t xml:space="preserve">日上线；</t>
    </r>
    <r>
      <rPr>
        <sz val="12"/>
        <color rgb="FF17324D"/>
        <rFont val="微软雅黑"/>
        <family val="0"/>
        <charset val="1"/>
      </rPr>
      <t xml:space="preserve">22</t>
    </r>
    <r>
      <rPr>
        <sz val="12"/>
        <color rgb="FF17324D"/>
        <rFont val="Linux Libertine G"/>
        <family val="2"/>
      </rPr>
      <t xml:space="preserve">日整体交付</t>
    </r>
  </si>
  <si>
    <r>
      <rPr>
        <sz val="12"/>
        <color rgb="FF17324D"/>
        <rFont val="Linux Libertine G"/>
        <family val="2"/>
      </rPr>
      <t xml:space="preserve">设备预计</t>
    </r>
    <r>
      <rPr>
        <sz val="12"/>
        <color rgb="FF17324D"/>
        <rFont val="微软雅黑"/>
        <family val="0"/>
        <charset val="1"/>
      </rPr>
      <t xml:space="preserve">13</t>
    </r>
    <r>
      <rPr>
        <sz val="12"/>
        <color rgb="FF17324D"/>
        <rFont val="Linux Libertine G"/>
        <family val="2"/>
      </rPr>
      <t xml:space="preserve">日前后到货</t>
    </r>
  </si>
  <si>
    <t xml:space="preserve">安装联调缓冲短，跟餐窗口固定</t>
  </si>
  <si>
    <r>
      <rPr>
        <sz val="12"/>
        <color rgb="FF17324D"/>
        <rFont val="Linux Libertine G"/>
        <family val="2"/>
      </rPr>
      <t xml:space="preserve">延误将直接挤压</t>
    </r>
    <r>
      <rPr>
        <sz val="12"/>
        <color rgb="FF17324D"/>
        <rFont val="微软雅黑"/>
        <family val="0"/>
        <charset val="1"/>
      </rPr>
      <t xml:space="preserve">7</t>
    </r>
    <r>
      <rPr>
        <sz val="12"/>
        <color rgb="FF17324D"/>
        <rFont val="Linux Libertine G"/>
        <family val="2"/>
      </rPr>
      <t xml:space="preserve">天运行观察</t>
    </r>
  </si>
  <si>
    <t xml:space="preserve">采购、硬件、交付联合锁定到货和现场资源</t>
  </si>
  <si>
    <r>
      <rPr>
        <sz val="12"/>
        <color rgb="FF17324D"/>
        <rFont val="微软雅黑"/>
        <family val="0"/>
        <charset val="1"/>
      </rPr>
      <t xml:space="preserve">15</t>
    </r>
    <r>
      <rPr>
        <sz val="12"/>
        <color rgb="FF17324D"/>
        <rFont val="Linux Libertine G"/>
        <family val="2"/>
      </rPr>
      <t xml:space="preserve">日上线、</t>
    </r>
    <r>
      <rPr>
        <sz val="12"/>
        <color rgb="FF17324D"/>
        <rFont val="微软雅黑"/>
        <family val="0"/>
        <charset val="1"/>
      </rPr>
      <t xml:space="preserve">7</t>
    </r>
    <r>
      <rPr>
        <sz val="12"/>
        <color rgb="FF17324D"/>
        <rFont val="Linux Libertine G"/>
        <family val="2"/>
      </rPr>
      <t xml:space="preserve">天运行记录、</t>
    </r>
    <r>
      <rPr>
        <sz val="12"/>
        <color rgb="FF17324D"/>
        <rFont val="微软雅黑"/>
        <family val="0"/>
        <charset val="1"/>
      </rPr>
      <t xml:space="preserve">22</t>
    </r>
    <r>
      <rPr>
        <sz val="12"/>
        <color rgb="FF17324D"/>
        <rFont val="Linux Libertine G"/>
        <family val="2"/>
      </rPr>
      <t xml:space="preserve">日交付确认</t>
    </r>
  </si>
  <si>
    <t xml:space="preserve">进行中</t>
  </si>
  <si>
    <t xml:space="preserve">安徽体职院</t>
  </si>
  <si>
    <r>
      <rPr>
        <sz val="12"/>
        <color rgb="FF17324D"/>
        <rFont val="微软雅黑"/>
        <family val="0"/>
        <charset val="1"/>
      </rPr>
      <t xml:space="preserve">9</t>
    </r>
    <r>
      <rPr>
        <sz val="12"/>
        <color rgb="FF17324D"/>
        <rFont val="Linux Libertine G"/>
        <family val="2"/>
      </rPr>
      <t xml:space="preserve">月</t>
    </r>
    <r>
      <rPr>
        <sz val="12"/>
        <color rgb="FF17324D"/>
        <rFont val="微软雅黑"/>
        <family val="0"/>
        <charset val="1"/>
      </rPr>
      <t xml:space="preserve">8</t>
    </r>
    <r>
      <rPr>
        <sz val="12"/>
        <color rgb="FF17324D"/>
        <rFont val="Linux Libertine G"/>
        <family val="2"/>
      </rPr>
      <t xml:space="preserve">日交付</t>
    </r>
    <r>
      <rPr>
        <sz val="12"/>
        <color rgb="FF17324D"/>
        <rFont val="微软雅黑"/>
        <family val="0"/>
        <charset val="1"/>
      </rPr>
      <t xml:space="preserve">30</t>
    </r>
    <r>
      <rPr>
        <sz val="12"/>
        <color rgb="FF17324D"/>
        <rFont val="Linux Libertine G"/>
        <family val="2"/>
      </rPr>
      <t xml:space="preserve">台动感单车</t>
    </r>
  </si>
  <si>
    <r>
      <rPr>
        <sz val="12"/>
        <color rgb="FF17324D"/>
        <rFont val="Linux Libertine G"/>
        <family val="2"/>
      </rPr>
      <t xml:space="preserve">纯硬件安装；安装费约</t>
    </r>
    <r>
      <rPr>
        <sz val="12"/>
        <color rgb="FF17324D"/>
        <rFont val="微软雅黑"/>
        <family val="0"/>
        <charset val="1"/>
      </rPr>
      <t xml:space="preserve">2000</t>
    </r>
    <r>
      <rPr>
        <sz val="12"/>
        <color rgb="FF17324D"/>
        <rFont val="Linux Libertine G"/>
        <family val="2"/>
      </rPr>
      <t xml:space="preserve">多元，厂家报价</t>
    </r>
    <r>
      <rPr>
        <sz val="12"/>
        <color rgb="FF17324D"/>
        <rFont val="微软雅黑"/>
        <family val="0"/>
        <charset val="1"/>
      </rPr>
      <t xml:space="preserve">2400</t>
    </r>
    <r>
      <rPr>
        <sz val="12"/>
        <color rgb="FF17324D"/>
        <rFont val="Linux Libertine G"/>
        <family val="2"/>
      </rPr>
      <t xml:space="preserve">元</t>
    </r>
  </si>
  <si>
    <t xml:space="preserve">现场安装人员与费用路径未确认</t>
  </si>
  <si>
    <t xml:space="preserve">无法按期安装或产生临时费用</t>
  </si>
  <si>
    <t xml:space="preserve">批准安装人力、费用和现场联系人</t>
  </si>
  <si>
    <r>
      <rPr>
        <sz val="12"/>
        <color rgb="FF17324D"/>
        <rFont val="微软雅黑"/>
        <family val="0"/>
        <charset val="1"/>
      </rPr>
      <t xml:space="preserve">30</t>
    </r>
    <r>
      <rPr>
        <sz val="12"/>
        <color rgb="FF17324D"/>
        <rFont val="Linux Libertine G"/>
        <family val="2"/>
      </rPr>
      <t xml:space="preserve">台安装、通电测试、客户签收</t>
    </r>
  </si>
  <si>
    <t xml:space="preserve">待支持</t>
  </si>
  <si>
    <t xml:space="preserve">金斯瑞</t>
  </si>
  <si>
    <r>
      <rPr>
        <sz val="12"/>
        <color rgb="FF17324D"/>
        <rFont val="Linux Libertine G"/>
        <family val="2"/>
      </rPr>
      <t xml:space="preserve">到货后约</t>
    </r>
    <r>
      <rPr>
        <sz val="12"/>
        <color rgb="FF17324D"/>
        <rFont val="微软雅黑"/>
        <family val="0"/>
        <charset val="1"/>
      </rPr>
      <t xml:space="preserve">3</t>
    </r>
    <r>
      <rPr>
        <sz val="12"/>
        <color rgb="FF17324D"/>
        <rFont val="Linux Libertine G"/>
        <family val="2"/>
      </rPr>
      <t xml:space="preserve">天完成安装</t>
    </r>
  </si>
  <si>
    <t xml:space="preserve">取餐柜物流当天才发出，单号未同步</t>
  </si>
  <si>
    <t xml:space="preserve">提前出发可能形成空等和差旅浪费</t>
  </si>
  <si>
    <r>
      <rPr>
        <sz val="12"/>
        <color rgb="FF17324D"/>
        <rFont val="Linux Libertine G"/>
        <family val="2"/>
      </rPr>
      <t xml:space="preserve">采购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物流提供单号和到货承诺</t>
    </r>
  </si>
  <si>
    <r>
      <rPr>
        <sz val="12"/>
        <color rgb="FF17324D"/>
        <rFont val="Linux Libertine G"/>
        <family val="2"/>
      </rPr>
      <t xml:space="preserve">采购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物流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赵野</t>
    </r>
  </si>
  <si>
    <t xml:space="preserve">出发前</t>
  </si>
  <si>
    <t xml:space="preserve">到货可追踪且行程与到货匹配</t>
  </si>
  <si>
    <t xml:space="preserve">待核实</t>
  </si>
  <si>
    <t xml:space="preserve">P1</t>
  </si>
  <si>
    <t xml:space="preserve">富士康</t>
  </si>
  <si>
    <r>
      <rPr>
        <sz val="12"/>
        <color rgb="FF17324D"/>
        <rFont val="微软雅黑"/>
        <family val="0"/>
        <charset val="1"/>
      </rPr>
      <t xml:space="preserve">34</t>
    </r>
    <r>
      <rPr>
        <sz val="12"/>
        <color rgb="FF17324D"/>
        <rFont val="Linux Libertine G"/>
        <family val="2"/>
      </rPr>
      <t xml:space="preserve">个摄像头、留样秤，</t>
    </r>
    <r>
      <rPr>
        <sz val="12"/>
        <color rgb="FF17324D"/>
        <rFont val="微软雅黑"/>
        <family val="0"/>
        <charset val="1"/>
      </rPr>
      <t xml:space="preserve">6</t>
    </r>
    <r>
      <rPr>
        <sz val="12"/>
        <color rgb="FF17324D"/>
        <rFont val="Linux Libertine G"/>
        <family val="2"/>
      </rPr>
      <t xml:space="preserve">天交付</t>
    </r>
  </si>
  <si>
    <t xml:space="preserve">有交付时长，无明确起止日</t>
  </si>
  <si>
    <t xml:space="preserve">点位、网络、到货和验收标准未冻结</t>
  </si>
  <si>
    <r>
      <rPr>
        <sz val="12"/>
        <color rgb="FF17324D"/>
        <rFont val="微软雅黑"/>
        <family val="0"/>
        <charset val="1"/>
      </rPr>
      <t xml:space="preserve">6</t>
    </r>
    <r>
      <rPr>
        <sz val="12"/>
        <color rgb="FF17324D"/>
        <rFont val="Linux Libertine G"/>
        <family val="2"/>
      </rPr>
      <t xml:space="preserve">天目标无法执行和复盘</t>
    </r>
  </si>
  <si>
    <t xml:space="preserve">客户与硬件共同确认点位图和进场条件</t>
  </si>
  <si>
    <r>
      <rPr>
        <sz val="12"/>
        <color rgb="FF17324D"/>
        <rFont val="Linux Libertine G"/>
        <family val="2"/>
      </rPr>
      <t xml:space="preserve">海宇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硬件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客户</t>
    </r>
  </si>
  <si>
    <t xml:space="preserve">进场前</t>
  </si>
  <si>
    <r>
      <rPr>
        <sz val="12"/>
        <color rgb="FF17324D"/>
        <rFont val="微软雅黑"/>
        <family val="0"/>
        <charset val="1"/>
      </rPr>
      <t xml:space="preserve">34</t>
    </r>
    <r>
      <rPr>
        <sz val="12"/>
        <color rgb="FF17324D"/>
        <rFont val="Linux Libertine G"/>
        <family val="2"/>
      </rPr>
      <t xml:space="preserve">点位联调、留样秤测试、客户确认</t>
    </r>
  </si>
  <si>
    <t xml:space="preserve">北体大人脸识别</t>
  </si>
  <si>
    <t xml:space="preserve">降低误识别并保持速度</t>
  </si>
  <si>
    <t xml:space="preserve">个别误识别与相似度、采集不规范相关</t>
  </si>
  <si>
    <t xml:space="preserve">提高阈值可能影响识别速度，客户未同意</t>
  </si>
  <si>
    <t xml:space="preserve">错误继续影响用餐体验</t>
  </si>
  <si>
    <r>
      <rPr>
        <sz val="12"/>
        <color rgb="FF17324D"/>
        <rFont val="Linux Libertine G"/>
        <family val="2"/>
      </rPr>
      <t xml:space="preserve">产品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算法提供</t>
    </r>
    <r>
      <rPr>
        <sz val="12"/>
        <color rgb="FF17324D"/>
        <rFont val="微软雅黑"/>
        <family val="0"/>
        <charset val="1"/>
      </rPr>
      <t xml:space="preserve">A/B</t>
    </r>
    <r>
      <rPr>
        <sz val="12"/>
        <color rgb="FF17324D"/>
        <rFont val="Linux Libertine G"/>
        <family val="2"/>
      </rPr>
      <t xml:space="preserve">测试和采集规范</t>
    </r>
  </si>
  <si>
    <r>
      <rPr>
        <sz val="12"/>
        <color rgb="FF17324D"/>
        <rFont val="Linux Libertine G"/>
        <family val="2"/>
      </rPr>
      <t xml:space="preserve">令颖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赵野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产品</t>
    </r>
  </si>
  <si>
    <t xml:space="preserve">下周方案会</t>
  </si>
  <si>
    <t xml:space="preserve">误识别率、耗时和客户确认均有记录</t>
  </si>
  <si>
    <t xml:space="preserve">待验证</t>
  </si>
  <si>
    <t xml:space="preserve">城市副中心</t>
  </si>
  <si>
    <t xml:space="preserve">交付收尾并稳定运维</t>
  </si>
  <si>
    <r>
      <rPr>
        <sz val="12"/>
        <color rgb="FF17324D"/>
        <rFont val="微软雅黑"/>
        <family val="0"/>
        <charset val="1"/>
      </rPr>
      <t xml:space="preserve">PAD</t>
    </r>
    <r>
      <rPr>
        <sz val="12"/>
        <color rgb="FF17324D"/>
        <rFont val="Linux Libertine G"/>
        <family val="2"/>
      </rPr>
      <t xml:space="preserve">有功能未上线；设备黑屏；口水罩划手</t>
    </r>
  </si>
  <si>
    <t xml:space="preserve">未定位具体设备和根因</t>
  </si>
  <si>
    <t xml:space="preserve">安全风险、客户投诉和运维反复</t>
  </si>
  <si>
    <r>
      <rPr>
        <sz val="12"/>
        <color rgb="FF17324D"/>
        <rFont val="Linux Libertine G"/>
        <family val="2"/>
      </rPr>
      <t xml:space="preserve">硬件现场定位，产品给出</t>
    </r>
    <r>
      <rPr>
        <sz val="12"/>
        <color rgb="FF17324D"/>
        <rFont val="微软雅黑"/>
        <family val="0"/>
        <charset val="1"/>
      </rPr>
      <t xml:space="preserve">PAD</t>
    </r>
    <r>
      <rPr>
        <sz val="12"/>
        <color rgb="FF17324D"/>
        <rFont val="Linux Libertine G"/>
        <family val="2"/>
      </rPr>
      <t xml:space="preserve">上线时间</t>
    </r>
  </si>
  <si>
    <r>
      <rPr>
        <sz val="12"/>
        <color rgb="FF17324D"/>
        <rFont val="Linux Libertine G"/>
        <family val="2"/>
      </rPr>
      <t xml:space="preserve">赵野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硬件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产品</t>
    </r>
  </si>
  <si>
    <t xml:space="preserve">下周</t>
  </si>
  <si>
    <t xml:space="preserve">设备序列号、照片、措施、复测、客户确认</t>
  </si>
  <si>
    <t xml:space="preserve">仙龙潭维修</t>
  </si>
  <si>
    <t xml:space="preserve">下周完成维修</t>
  </si>
  <si>
    <t xml:space="preserve">本周已去现场，部分配件未到</t>
  </si>
  <si>
    <t xml:space="preserve">维修受配件到货制约</t>
  </si>
  <si>
    <t xml:space="preserve">项目继续延期</t>
  </si>
  <si>
    <r>
      <rPr>
        <sz val="12"/>
        <color rgb="FF17324D"/>
        <rFont val="Linux Libertine G"/>
        <family val="2"/>
      </rPr>
      <t xml:space="preserve">采购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供应商确认到货时间</t>
    </r>
  </si>
  <si>
    <r>
      <rPr>
        <sz val="12"/>
        <color rgb="FF17324D"/>
        <rFont val="Linux Libertine G"/>
        <family val="2"/>
      </rPr>
      <t xml:space="preserve">令颖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采购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供应商</t>
    </r>
  </si>
  <si>
    <t xml:space="preserve">配件签收、维修复测、客户确认</t>
  </si>
  <si>
    <t xml:space="preserve">小程序商户号能力</t>
  </si>
  <si>
    <t xml:space="preserve">交付团队可独立配置</t>
  </si>
  <si>
    <t xml:space="preserve">团队缺少注册、证书、密钥配置的系统文档</t>
  </si>
  <si>
    <t xml:space="preserve">重复问人、配置错误和交付依赖</t>
  </si>
  <si>
    <t xml:space="preserve">产品组织培训并输出标准检查单</t>
  </si>
  <si>
    <r>
      <rPr>
        <sz val="12"/>
        <color rgb="FF17324D"/>
        <rFont val="Linux Libertine G"/>
        <family val="2"/>
      </rPr>
      <t xml:space="preserve">产品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前端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赵野</t>
    </r>
  </si>
  <si>
    <t xml:space="preserve">文档、演示、问答和检查单齐全</t>
  </si>
  <si>
    <t xml:space="preserve">待排期</t>
  </si>
  <si>
    <t xml:space="preserve">需求变更管理</t>
  </si>
  <si>
    <t xml:space="preserve">需求边界、周期和费用同步受控</t>
  </si>
  <si>
    <t xml:space="preserve">重庆环卫、江苏国庆、三全均有变更或付费需求</t>
  </si>
  <si>
    <r>
      <rPr>
        <sz val="12"/>
        <color rgb="FF17324D"/>
        <rFont val="Linux Libertine G"/>
        <family val="2"/>
      </rPr>
      <t xml:space="preserve">免费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付费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不支持边界未统一书面化</t>
    </r>
  </si>
  <si>
    <t xml:space="preserve">交付周期和毛利失控</t>
  </si>
  <si>
    <t xml:space="preserve">产品、商务、交付统一变更单和报价规则</t>
  </si>
  <si>
    <r>
      <rPr>
        <sz val="12"/>
        <color rgb="FF17324D"/>
        <rFont val="Linux Libertine G"/>
        <family val="2"/>
      </rPr>
      <t xml:space="preserve">产品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商务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交付</t>
    </r>
  </si>
  <si>
    <t xml:space="preserve">下次需求确认前</t>
  </si>
  <si>
    <t xml:space="preserve">基线、变更、费用和客户确认可追溯</t>
  </si>
  <si>
    <t xml:space="preserve">P2</t>
  </si>
  <si>
    <t xml:space="preserve">张家港</t>
  </si>
  <si>
    <t xml:space="preserve">形成正式交付排期</t>
  </si>
  <si>
    <t xml:space="preserve">当前尚未安排</t>
  </si>
  <si>
    <t xml:space="preserve">范围、资源和前置条件缺失</t>
  </si>
  <si>
    <t xml:space="preserve">进入月度目标但无法执行</t>
  </si>
  <si>
    <t xml:space="preserve">赵野与李潇完成项目启动信息</t>
  </si>
  <si>
    <r>
      <rPr>
        <sz val="12"/>
        <color rgb="FF17324D"/>
        <rFont val="Linux Libertine G"/>
        <family val="2"/>
      </rPr>
      <t xml:space="preserve">李潇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赵野</t>
    </r>
  </si>
  <si>
    <t xml:space="preserve">下次周会前</t>
  </si>
  <si>
    <t xml:space="preserve">开始日、完成日、资源和验收标准齐全</t>
  </si>
  <si>
    <t xml:space="preserve">产品三版本</t>
  </si>
  <si>
    <t xml:space="preserve">形成运动员版、教学版、团餐版矩阵</t>
  </si>
  <si>
    <t xml:space="preserve">仅提出版本名称</t>
  </si>
  <si>
    <t xml:space="preserve">场景、功能、配置和不可承诺项未冻结</t>
  </si>
  <si>
    <t xml:space="preserve">售前承诺和交付范围不一致</t>
  </si>
  <si>
    <t xml:space="preserve">产品负责人组织版本评审</t>
  </si>
  <si>
    <r>
      <rPr>
        <sz val="12"/>
        <color rgb="FF17324D"/>
        <rFont val="Linux Libertine G"/>
        <family val="2"/>
      </rPr>
      <t xml:space="preserve">劲玮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产品团队</t>
    </r>
  </si>
  <si>
    <t xml:space="preserve">待确定</t>
  </si>
  <si>
    <t xml:space="preserve">三版本矩阵经产品与交付确认</t>
  </si>
  <si>
    <r>
      <rPr>
        <b val="true"/>
        <sz val="12"/>
        <color rgb="FFFFFFFF"/>
        <rFont val="Linux Libertine G"/>
        <family val="2"/>
      </rPr>
      <t xml:space="preserve">数字技术中心周工作汇报（</t>
    </r>
    <r>
      <rPr>
        <b val="true"/>
        <sz val="12"/>
        <color rgb="FFFFFFFF"/>
        <rFont val="微软雅黑"/>
        <family val="0"/>
        <charset val="1"/>
      </rPr>
      <t xml:space="preserve">20260831-20260906</t>
    </r>
    <r>
      <rPr>
        <b val="true"/>
        <sz val="12"/>
        <color rgb="FFFFFFFF"/>
        <rFont val="Linux Libertine G"/>
        <family val="2"/>
      </rPr>
      <t xml:space="preserve">）</t>
    </r>
  </si>
  <si>
    <t xml:space="preserve">项目明细是偏差与支持台账的证据附表；未提供合同、金额、验收或回款证据的字段统一标记待确认。</t>
  </si>
  <si>
    <t xml:space="preserve">一、项目｜按“合同—采购—交付—上线—验收—回款”六节点管理，重点暴露偏差和支持需求</t>
  </si>
  <si>
    <t xml:space="preserve">项目类型</t>
  </si>
  <si>
    <t xml:space="preserve">项目阶段</t>
  </si>
  <si>
    <t xml:space="preserve">项目名称</t>
  </si>
  <si>
    <t xml:space="preserve">关键时间</t>
  </si>
  <si>
    <t xml:space="preserve">项目金额</t>
  </si>
  <si>
    <t xml:space="preserve">负责人</t>
  </si>
  <si>
    <t xml:space="preserve">合同</t>
  </si>
  <si>
    <t xml:space="preserve">采购</t>
  </si>
  <si>
    <t xml:space="preserve">交付</t>
  </si>
  <si>
    <t xml:space="preserve">上线</t>
  </si>
  <si>
    <t xml:space="preserve">验收</t>
  </si>
  <si>
    <t xml:space="preserve">回款</t>
  </si>
  <si>
    <r>
      <rPr>
        <b val="true"/>
        <sz val="12"/>
        <color rgb="FFFFFFFF"/>
        <rFont val="Linux Libertine G"/>
        <family val="2"/>
      </rPr>
      <t xml:space="preserve">本周进展</t>
    </r>
    <r>
      <rPr>
        <b val="true"/>
        <sz val="12"/>
        <color rgb="FFFFFFFF"/>
        <rFont val="微软雅黑"/>
        <family val="0"/>
        <charset val="1"/>
      </rPr>
      <t xml:space="preserve">/</t>
    </r>
    <r>
      <rPr>
        <b val="true"/>
        <sz val="12"/>
        <color rgb="FFFFFFFF"/>
        <rFont val="Linux Libertine G"/>
        <family val="2"/>
      </rPr>
      <t xml:space="preserve">当前事实</t>
    </r>
  </si>
  <si>
    <r>
      <rPr>
        <b val="true"/>
        <sz val="12"/>
        <color rgb="FFFFFFFF"/>
        <rFont val="Linux Libertine G"/>
        <family val="2"/>
      </rPr>
      <t xml:space="preserve">下周计划</t>
    </r>
    <r>
      <rPr>
        <b val="true"/>
        <sz val="12"/>
        <color rgb="FFFFFFFF"/>
        <rFont val="微软雅黑"/>
        <family val="0"/>
        <charset val="1"/>
      </rPr>
      <t xml:space="preserve">/</t>
    </r>
    <r>
      <rPr>
        <b val="true"/>
        <sz val="12"/>
        <color rgb="FFFFFFFF"/>
        <rFont val="Linux Libertine G"/>
        <family val="2"/>
      </rPr>
      <t xml:space="preserve">后续动作</t>
    </r>
  </si>
  <si>
    <t xml:space="preserve">问题与偏差</t>
  </si>
  <si>
    <t xml:space="preserve">链接</t>
  </si>
  <si>
    <t xml:space="preserve">数科</t>
  </si>
  <si>
    <t xml:space="preserve">哈尔滨项目</t>
  </si>
  <si>
    <r>
      <rPr>
        <sz val="12"/>
        <color rgb="FF17324D"/>
        <rFont val="微软雅黑"/>
        <family val="0"/>
        <charset val="1"/>
      </rPr>
      <t xml:space="preserve">9/15</t>
    </r>
    <r>
      <rPr>
        <sz val="12"/>
        <color rgb="FF17324D"/>
        <rFont val="Linux Libertine G"/>
        <family val="2"/>
      </rPr>
      <t xml:space="preserve">上线；</t>
    </r>
    <r>
      <rPr>
        <sz val="12"/>
        <color rgb="FF17324D"/>
        <rFont val="微软雅黑"/>
        <family val="0"/>
        <charset val="1"/>
      </rPr>
      <t xml:space="preserve">9/22</t>
    </r>
    <r>
      <rPr>
        <sz val="12"/>
        <color rgb="FF17324D"/>
        <rFont val="Linux Libertine G"/>
        <family val="2"/>
      </rPr>
      <t xml:space="preserve">交付</t>
    </r>
  </si>
  <si>
    <t xml:space="preserve">待商务确认</t>
  </si>
  <si>
    <r>
      <rPr>
        <sz val="12"/>
        <color rgb="FF17324D"/>
        <rFont val="Linux Libertine G"/>
        <family val="2"/>
      </rPr>
      <t xml:space="preserve">海宇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赵野</t>
    </r>
  </si>
  <si>
    <r>
      <rPr>
        <sz val="12"/>
        <color rgb="FF17324D"/>
        <rFont val="Linux Libertine G"/>
        <family val="2"/>
      </rPr>
      <t xml:space="preserve">设备预计</t>
    </r>
    <r>
      <rPr>
        <sz val="12"/>
        <color rgb="FF17324D"/>
        <rFont val="微软雅黑"/>
        <family val="0"/>
        <charset val="1"/>
      </rPr>
      <t xml:space="preserve">9/13</t>
    </r>
    <r>
      <rPr>
        <sz val="12"/>
        <color rgb="FF17324D"/>
        <rFont val="Linux Libertine G"/>
        <family val="2"/>
      </rPr>
      <t xml:space="preserve">到货</t>
    </r>
  </si>
  <si>
    <t xml:space="preserve">倒排中</t>
  </si>
  <si>
    <r>
      <rPr>
        <sz val="12"/>
        <color rgb="FF17324D"/>
        <rFont val="Linux Libertine G"/>
        <family val="2"/>
      </rPr>
      <t xml:space="preserve">目标</t>
    </r>
    <r>
      <rPr>
        <sz val="12"/>
        <color rgb="FF17324D"/>
        <rFont val="微软雅黑"/>
        <family val="0"/>
        <charset val="1"/>
      </rPr>
      <t xml:space="preserve">9/15</t>
    </r>
  </si>
  <si>
    <r>
      <rPr>
        <sz val="12"/>
        <color rgb="FF17324D"/>
        <rFont val="Linux Libertine G"/>
        <family val="2"/>
      </rPr>
      <t xml:space="preserve">目标</t>
    </r>
    <r>
      <rPr>
        <sz val="12"/>
        <color rgb="FF17324D"/>
        <rFont val="微软雅黑"/>
        <family val="0"/>
        <charset val="1"/>
      </rPr>
      <t xml:space="preserve">9/22</t>
    </r>
  </si>
  <si>
    <t xml:space="preserve">待财务确认</t>
  </si>
  <si>
    <t xml:space="preserve">已确认目标与到货节奏</t>
  </si>
  <si>
    <t xml:space="preserve">完成安装联调、跟餐和交付</t>
  </si>
  <si>
    <r>
      <rPr>
        <sz val="12"/>
        <color rgb="FF17324D"/>
        <rFont val="Linux Libertine G"/>
        <family val="2"/>
      </rPr>
      <t xml:space="preserve">缓冲短，</t>
    </r>
    <r>
      <rPr>
        <sz val="12"/>
        <color rgb="FF17324D"/>
        <rFont val="微软雅黑"/>
        <family val="0"/>
        <charset val="1"/>
      </rPr>
      <t xml:space="preserve">7</t>
    </r>
    <r>
      <rPr>
        <sz val="12"/>
        <color rgb="FF17324D"/>
        <rFont val="Linux Libertine G"/>
        <family val="2"/>
      </rPr>
      <t xml:space="preserve">天运行窗口固定</t>
    </r>
  </si>
  <si>
    <t xml:space="preserve">采购、硬件和交付联合保障</t>
  </si>
  <si>
    <t xml:space="preserve">会议纪要</t>
  </si>
  <si>
    <t xml:space="preserve">需求评估</t>
  </si>
  <si>
    <t xml:space="preserve">大庆油田</t>
  </si>
  <si>
    <t xml:space="preserve">会议当日输出</t>
  </si>
  <si>
    <t xml:space="preserve">海宇</t>
  </si>
  <si>
    <t xml:space="preserve">未触发</t>
  </si>
  <si>
    <t xml:space="preserve">待发开发估时和定制化比例</t>
  </si>
  <si>
    <t xml:space="preserve">形成估时与偏差分析</t>
  </si>
  <si>
    <t xml:space="preserve">缺估时依据和范围冻结</t>
  </si>
  <si>
    <r>
      <rPr>
        <sz val="12"/>
        <color rgb="FF17324D"/>
        <rFont val="Linux Libertine G"/>
        <family val="2"/>
      </rPr>
      <t xml:space="preserve">产品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研发确认工作量</t>
    </r>
  </si>
  <si>
    <t xml:space="preserve">硬件</t>
  </si>
  <si>
    <r>
      <rPr>
        <sz val="12"/>
        <color rgb="FF17324D"/>
        <rFont val="微软雅黑"/>
        <family val="0"/>
        <charset val="1"/>
      </rPr>
      <t xml:space="preserve">9/8</t>
    </r>
    <r>
      <rPr>
        <sz val="12"/>
        <color rgb="FF17324D"/>
        <rFont val="Linux Libertine G"/>
        <family val="2"/>
      </rPr>
      <t xml:space="preserve">交付</t>
    </r>
  </si>
  <si>
    <r>
      <rPr>
        <sz val="12"/>
        <color rgb="FF17324D"/>
        <rFont val="微软雅黑"/>
        <family val="0"/>
        <charset val="1"/>
      </rPr>
      <t xml:space="preserve">30</t>
    </r>
    <r>
      <rPr>
        <sz val="12"/>
        <color rgb="FF17324D"/>
        <rFont val="Linux Libertine G"/>
        <family val="2"/>
      </rPr>
      <t xml:space="preserve">台动感单车</t>
    </r>
  </si>
  <si>
    <t xml:space="preserve">安装资源待确认</t>
  </si>
  <si>
    <r>
      <rPr>
        <sz val="12"/>
        <color rgb="FF17324D"/>
        <rFont val="Linux Libertine G"/>
        <family val="2"/>
      </rPr>
      <t xml:space="preserve">目标</t>
    </r>
    <r>
      <rPr>
        <sz val="12"/>
        <color rgb="FF17324D"/>
        <rFont val="微软雅黑"/>
        <family val="0"/>
        <charset val="1"/>
      </rPr>
      <t xml:space="preserve">9/8</t>
    </r>
  </si>
  <si>
    <t xml:space="preserve">确认纯硬件安装需求</t>
  </si>
  <si>
    <r>
      <rPr>
        <sz val="12"/>
        <color rgb="FF17324D"/>
        <rFont val="Linux Libertine G"/>
        <family val="2"/>
      </rPr>
      <t xml:space="preserve">完成</t>
    </r>
    <r>
      <rPr>
        <sz val="12"/>
        <color rgb="FF17324D"/>
        <rFont val="微软雅黑"/>
        <family val="0"/>
        <charset val="1"/>
      </rPr>
      <t xml:space="preserve">30</t>
    </r>
    <r>
      <rPr>
        <sz val="12"/>
        <color rgb="FF17324D"/>
        <rFont val="Linux Libertine G"/>
        <family val="2"/>
      </rPr>
      <t xml:space="preserve">台安装与签收</t>
    </r>
  </si>
  <si>
    <r>
      <rPr>
        <sz val="12"/>
        <color rgb="FF17324D"/>
        <rFont val="Linux Libertine G"/>
        <family val="2"/>
      </rPr>
      <t xml:space="preserve">人员与约</t>
    </r>
    <r>
      <rPr>
        <sz val="12"/>
        <color rgb="FF17324D"/>
        <rFont val="微软雅黑"/>
        <family val="0"/>
        <charset val="1"/>
      </rPr>
      <t xml:space="preserve">2000</t>
    </r>
    <r>
      <rPr>
        <sz val="12"/>
        <color rgb="FF17324D"/>
        <rFont val="Linux Libertine G"/>
        <family val="2"/>
      </rPr>
      <t xml:space="preserve">多元安装费未锁定</t>
    </r>
  </si>
  <si>
    <r>
      <rPr>
        <sz val="12"/>
        <color rgb="FF17324D"/>
        <rFont val="Linux Libertine G"/>
        <family val="2"/>
      </rPr>
      <t xml:space="preserve">商务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财务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交付批准资源</t>
    </r>
  </si>
  <si>
    <t xml:space="preserve">食安硬件</t>
  </si>
  <si>
    <t xml:space="preserve">富士康项目</t>
  </si>
  <si>
    <r>
      <rPr>
        <sz val="12"/>
        <color rgb="FF17324D"/>
        <rFont val="微软雅黑"/>
        <family val="0"/>
        <charset val="1"/>
      </rPr>
      <t xml:space="preserve">6</t>
    </r>
    <r>
      <rPr>
        <sz val="12"/>
        <color rgb="FF17324D"/>
        <rFont val="Linux Libertine G"/>
        <family val="2"/>
      </rPr>
      <t xml:space="preserve">天交付</t>
    </r>
  </si>
  <si>
    <r>
      <rPr>
        <sz val="12"/>
        <color rgb="FF17324D"/>
        <rFont val="微软雅黑"/>
        <family val="0"/>
        <charset val="1"/>
      </rPr>
      <t xml:space="preserve">34</t>
    </r>
    <r>
      <rPr>
        <sz val="12"/>
        <color rgb="FF17324D"/>
        <rFont val="Linux Libertine G"/>
        <family val="2"/>
      </rPr>
      <t xml:space="preserve">摄像头</t>
    </r>
    <r>
      <rPr>
        <sz val="12"/>
        <color rgb="FF17324D"/>
        <rFont val="微软雅黑"/>
        <family val="0"/>
        <charset val="1"/>
      </rPr>
      <t xml:space="preserve">+</t>
    </r>
    <r>
      <rPr>
        <sz val="12"/>
        <color rgb="FF17324D"/>
        <rFont val="Linux Libertine G"/>
        <family val="2"/>
      </rPr>
      <t xml:space="preserve">留样秤</t>
    </r>
  </si>
  <si>
    <t xml:space="preserve">待进场</t>
  </si>
  <si>
    <t xml:space="preserve">已明确设备规模和周期</t>
  </si>
  <si>
    <r>
      <rPr>
        <sz val="12"/>
        <color rgb="FF17324D"/>
        <rFont val="Linux Libertine G"/>
        <family val="2"/>
      </rPr>
      <t xml:space="preserve">形成</t>
    </r>
    <r>
      <rPr>
        <sz val="12"/>
        <color rgb="FF17324D"/>
        <rFont val="微软雅黑"/>
        <family val="0"/>
        <charset val="1"/>
      </rPr>
      <t xml:space="preserve">6</t>
    </r>
    <r>
      <rPr>
        <sz val="12"/>
        <color rgb="FF17324D"/>
        <rFont val="Linux Libertine G"/>
        <family val="2"/>
      </rPr>
      <t xml:space="preserve">天倒排并执行</t>
    </r>
  </si>
  <si>
    <t xml:space="preserve">无起止日、点位图和验收标准</t>
  </si>
  <si>
    <r>
      <rPr>
        <sz val="12"/>
        <color rgb="FF17324D"/>
        <rFont val="Linux Libertine G"/>
        <family val="2"/>
      </rPr>
      <t xml:space="preserve">硬件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客户冻结进场条件</t>
    </r>
  </si>
  <si>
    <r>
      <rPr>
        <sz val="12"/>
        <color rgb="FF17324D"/>
        <rFont val="微软雅黑"/>
        <family val="0"/>
        <charset val="1"/>
      </rPr>
      <t xml:space="preserve">9/24</t>
    </r>
    <r>
      <rPr>
        <sz val="12"/>
        <color rgb="FF17324D"/>
        <rFont val="Linux Libertine G"/>
        <family val="2"/>
      </rPr>
      <t xml:space="preserve">或</t>
    </r>
    <r>
      <rPr>
        <sz val="12"/>
        <color rgb="FF17324D"/>
        <rFont val="微软雅黑"/>
        <family val="0"/>
        <charset val="1"/>
      </rPr>
      <t xml:space="preserve">9/28</t>
    </r>
  </si>
  <si>
    <t xml:space="preserve">劲玮</t>
  </si>
  <si>
    <t xml:space="preserve">服务器由医务侧提供</t>
  </si>
  <si>
    <t xml:space="preserve">待部署</t>
  </si>
  <si>
    <t xml:space="preserve">日期待确认</t>
  </si>
  <si>
    <t xml:space="preserve">已提出上线节点和服务器责任</t>
  </si>
  <si>
    <t xml:space="preserve">确认日期并倒排部署</t>
  </si>
  <si>
    <t xml:space="preserve">两个上线日期冲突</t>
  </si>
  <si>
    <t xml:space="preserve">客户确认节点和服务器到位日</t>
  </si>
  <si>
    <r>
      <rPr>
        <sz val="12"/>
        <color rgb="FF17324D"/>
        <rFont val="Linux Libertine G"/>
        <family val="2"/>
      </rPr>
      <t xml:space="preserve">运维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培训</t>
    </r>
  </si>
  <si>
    <t xml:space="preserve">北体大项目</t>
  </si>
  <si>
    <r>
      <rPr>
        <sz val="12"/>
        <color rgb="FF17324D"/>
        <rFont val="微软雅黑"/>
        <family val="0"/>
        <charset val="1"/>
      </rPr>
      <t xml:space="preserve">9/15</t>
    </r>
    <r>
      <rPr>
        <sz val="12"/>
        <color rgb="FF17324D"/>
        <rFont val="Linux Libertine G"/>
        <family val="2"/>
      </rPr>
      <t xml:space="preserve">后培训</t>
    </r>
  </si>
  <si>
    <r>
      <rPr>
        <sz val="12"/>
        <color rgb="FF17324D"/>
        <rFont val="Linux Libertine G"/>
        <family val="2"/>
      </rPr>
      <t xml:space="preserve">令颖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赵野</t>
    </r>
  </si>
  <si>
    <t xml:space="preserve">不涉及</t>
  </si>
  <si>
    <t xml:space="preserve">运维中</t>
  </si>
  <si>
    <r>
      <rPr>
        <sz val="12"/>
        <color rgb="FF17324D"/>
        <rFont val="Linux Libertine G"/>
        <family val="2"/>
      </rPr>
      <t xml:space="preserve">已上线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待确认</t>
    </r>
  </si>
  <si>
    <t xml:space="preserve">定位偶发人脸误识别原因</t>
  </si>
  <si>
    <r>
      <rPr>
        <sz val="12"/>
        <color rgb="FF17324D"/>
        <rFont val="微软雅黑"/>
        <family val="0"/>
        <charset val="1"/>
      </rPr>
      <t xml:space="preserve">A/B</t>
    </r>
    <r>
      <rPr>
        <sz val="12"/>
        <color rgb="FF17324D"/>
        <rFont val="Linux Libertine G"/>
        <family val="2"/>
      </rPr>
      <t xml:space="preserve">测试并组织培训</t>
    </r>
  </si>
  <si>
    <t xml:space="preserve">阈值与速度存在权衡</t>
  </si>
  <si>
    <r>
      <rPr>
        <sz val="12"/>
        <color rgb="FF17324D"/>
        <rFont val="Linux Libertine G"/>
        <family val="2"/>
      </rPr>
      <t xml:space="preserve">产品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算法支持测试方案</t>
    </r>
  </si>
  <si>
    <t xml:space="preserve">团餐</t>
  </si>
  <si>
    <t xml:space="preserve">售前</t>
  </si>
  <si>
    <t xml:space="preserve">固安宣武医院</t>
  </si>
  <si>
    <t xml:space="preserve">9/14-9/18</t>
  </si>
  <si>
    <t xml:space="preserve">令颖</t>
  </si>
  <si>
    <t xml:space="preserve">明确售前支持窗口</t>
  </si>
  <si>
    <t xml:space="preserve">准备方案、演示和问题清单</t>
  </si>
  <si>
    <t xml:space="preserve">范围和交付承诺待冻结</t>
  </si>
  <si>
    <r>
      <rPr>
        <sz val="12"/>
        <color rgb="FF17324D"/>
        <rFont val="Linux Libertine G"/>
        <family val="2"/>
      </rPr>
      <t xml:space="preserve">业务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产品提供客户背景</t>
    </r>
  </si>
  <si>
    <t xml:space="preserve">运维</t>
  </si>
  <si>
    <t xml:space="preserve">维修</t>
  </si>
  <si>
    <t xml:space="preserve">下周完成</t>
  </si>
  <si>
    <t xml:space="preserve">配件未齐</t>
  </si>
  <si>
    <t xml:space="preserve">维修进行中</t>
  </si>
  <si>
    <t xml:space="preserve">已到场一次，部分配件未到</t>
  </si>
  <si>
    <t xml:space="preserve">到货后维修复测</t>
  </si>
  <si>
    <t xml:space="preserve">配件制约完成时间</t>
  </si>
  <si>
    <r>
      <rPr>
        <sz val="12"/>
        <color rgb="FF17324D"/>
        <rFont val="Linux Libertine G"/>
        <family val="2"/>
      </rPr>
      <t xml:space="preserve">采购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供应商确认到货</t>
    </r>
  </si>
  <si>
    <t xml:space="preserve">张家港项目</t>
  </si>
  <si>
    <t xml:space="preserve">下次周会前排期</t>
  </si>
  <si>
    <t xml:space="preserve">未排期</t>
  </si>
  <si>
    <t xml:space="preserve">会议确认尚未安排</t>
  </si>
  <si>
    <t xml:space="preserve">形成范围、资源和排期</t>
  </si>
  <si>
    <t xml:space="preserve">缺少启动信息</t>
  </si>
  <si>
    <t xml:space="preserve">项目负责人补齐前置条件</t>
  </si>
  <si>
    <t xml:space="preserve">滨州项目</t>
  </si>
  <si>
    <t xml:space="preserve">本周收尾</t>
  </si>
  <si>
    <r>
      <rPr>
        <sz val="12"/>
        <color rgb="FF17324D"/>
        <rFont val="Linux Libertine G"/>
        <family val="2"/>
      </rPr>
      <t xml:space="preserve">世伟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金洋</t>
    </r>
  </si>
  <si>
    <t xml:space="preserve">已到场</t>
  </si>
  <si>
    <t xml:space="preserve">跟餐稳定</t>
  </si>
  <si>
    <t xml:space="preserve">主流程已跑通</t>
  </si>
  <si>
    <t xml:space="preserve">完成跟餐、账号和操作培训</t>
  </si>
  <si>
    <t xml:space="preserve">撤场并完成风险交接</t>
  </si>
  <si>
    <t xml:space="preserve">扫码器、人脸支付以重启规避</t>
  </si>
  <si>
    <r>
      <rPr>
        <sz val="12"/>
        <color rgb="FF17324D"/>
        <rFont val="Linux Libertine G"/>
        <family val="2"/>
      </rPr>
      <t xml:space="preserve">硬件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产品给出根因方案</t>
    </r>
  </si>
  <si>
    <t xml:space="preserve">校园</t>
  </si>
  <si>
    <r>
      <rPr>
        <sz val="12"/>
        <color rgb="FF17324D"/>
        <rFont val="Linux Libertine G"/>
        <family val="2"/>
      </rPr>
      <t xml:space="preserve">彩育</t>
    </r>
    <r>
      <rPr>
        <sz val="12"/>
        <color rgb="FF17324D"/>
        <rFont val="微软雅黑"/>
        <family val="0"/>
        <charset val="1"/>
      </rPr>
      <t xml:space="preserve">3</t>
    </r>
    <r>
      <rPr>
        <sz val="12"/>
        <color rgb="FF17324D"/>
        <rFont val="Linux Libertine G"/>
        <family val="2"/>
      </rPr>
      <t xml:space="preserve">校</t>
    </r>
  </si>
  <si>
    <t xml:space="preserve">本周恢复</t>
  </si>
  <si>
    <t xml:space="preserve">世伟</t>
  </si>
  <si>
    <t xml:space="preserve">已恢复</t>
  </si>
  <si>
    <t xml:space="preserve">恢复海康平台并完成培训</t>
  </si>
  <si>
    <t xml:space="preserve">补网络配置和关闭证据</t>
  </si>
  <si>
    <t xml:space="preserve">新网络可能再次影响访问</t>
  </si>
  <si>
    <t xml:space="preserve">网络配置留档</t>
  </si>
  <si>
    <t xml:space="preserve">试运营</t>
  </si>
  <si>
    <t xml:space="preserve">中央美院</t>
  </si>
  <si>
    <r>
      <rPr>
        <sz val="12"/>
        <color rgb="FF17324D"/>
        <rFont val="Linux Libertine G"/>
        <family val="2"/>
      </rPr>
      <t xml:space="preserve">下周观察约</t>
    </r>
    <r>
      <rPr>
        <sz val="12"/>
        <color rgb="FF17324D"/>
        <rFont val="微软雅黑"/>
        <family val="0"/>
        <charset val="1"/>
      </rPr>
      <t xml:space="preserve">3</t>
    </r>
    <r>
      <rPr>
        <sz val="12"/>
        <color rgb="FF17324D"/>
        <rFont val="Linux Libertine G"/>
        <family val="2"/>
      </rPr>
      <t xml:space="preserve">天</t>
    </r>
  </si>
  <si>
    <t xml:space="preserve">玉龙</t>
  </si>
  <si>
    <r>
      <rPr>
        <sz val="12"/>
        <color rgb="FF17324D"/>
        <rFont val="微软雅黑"/>
        <family val="0"/>
        <charset val="1"/>
      </rPr>
      <t xml:space="preserve">20</t>
    </r>
    <r>
      <rPr>
        <sz val="12"/>
        <color rgb="FF17324D"/>
        <rFont val="Linux Libertine G"/>
        <family val="2"/>
      </rPr>
      <t xml:space="preserve">台</t>
    </r>
    <r>
      <rPr>
        <sz val="12"/>
        <color rgb="FF17324D"/>
        <rFont val="微软雅黑"/>
        <family val="0"/>
        <charset val="1"/>
      </rPr>
      <t xml:space="preserve">410</t>
    </r>
    <r>
      <rPr>
        <sz val="12"/>
        <color rgb="FF17324D"/>
        <rFont val="Linux Libertine G"/>
        <family val="2"/>
      </rPr>
      <t xml:space="preserve">等已安装</t>
    </r>
  </si>
  <si>
    <t xml:space="preserve">联调完成</t>
  </si>
  <si>
    <t xml:space="preserve">具备运营条件</t>
  </si>
  <si>
    <t xml:space="preserve">培训后触发</t>
  </si>
  <si>
    <r>
      <rPr>
        <sz val="12"/>
        <color rgb="FF17324D"/>
        <rFont val="Linux Libertine G"/>
        <family val="2"/>
      </rPr>
      <t xml:space="preserve">设备、服务器、</t>
    </r>
    <r>
      <rPr>
        <sz val="12"/>
        <color rgb="FF17324D"/>
        <rFont val="微软雅黑"/>
        <family val="0"/>
        <charset val="1"/>
      </rPr>
      <t xml:space="preserve">AI</t>
    </r>
    <r>
      <rPr>
        <sz val="12"/>
        <color rgb="FF17324D"/>
        <rFont val="Linux Libertine G"/>
        <family val="2"/>
      </rPr>
      <t xml:space="preserve">盒子和消费主流程已联调</t>
    </r>
  </si>
  <si>
    <t xml:space="preserve">完成培训和运营观察</t>
  </si>
  <si>
    <t xml:space="preserve">正式开餐门槛未完全关闭</t>
  </si>
  <si>
    <t xml:space="preserve">甲方协调培训与开餐准备</t>
  </si>
  <si>
    <r>
      <rPr>
        <sz val="12"/>
        <color rgb="FF17324D"/>
        <rFont val="Linux Libertine G"/>
        <family val="2"/>
      </rPr>
      <t xml:space="preserve">到货后约</t>
    </r>
    <r>
      <rPr>
        <sz val="12"/>
        <color rgb="FF17324D"/>
        <rFont val="微软雅黑"/>
        <family val="0"/>
        <charset val="1"/>
      </rPr>
      <t xml:space="preserve">3</t>
    </r>
    <r>
      <rPr>
        <sz val="12"/>
        <color rgb="FF17324D"/>
        <rFont val="Linux Libertine G"/>
        <family val="2"/>
      </rPr>
      <t xml:space="preserve">天</t>
    </r>
  </si>
  <si>
    <r>
      <rPr>
        <sz val="12"/>
        <color rgb="FF17324D"/>
        <rFont val="Linux Libertine G"/>
        <family val="2"/>
      </rPr>
      <t xml:space="preserve">金洋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赵野</t>
    </r>
  </si>
  <si>
    <t xml:space="preserve">取餐柜在途</t>
  </si>
  <si>
    <t xml:space="preserve">待安装</t>
  </si>
  <si>
    <t xml:space="preserve">计划安装并处理遗留问题</t>
  </si>
  <si>
    <t xml:space="preserve">核实物流后确定行程</t>
  </si>
  <si>
    <t xml:space="preserve">单号和到货日未同步</t>
  </si>
  <si>
    <r>
      <rPr>
        <sz val="12"/>
        <color rgb="FF17324D"/>
        <rFont val="Linux Libertine G"/>
        <family val="2"/>
      </rPr>
      <t xml:space="preserve">采购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物流提供到货承诺</t>
    </r>
  </si>
  <si>
    <t xml:space="preserve">试运行</t>
  </si>
  <si>
    <t xml:space="preserve">四方达</t>
  </si>
  <si>
    <t xml:space="preserve">下周三试运行</t>
  </si>
  <si>
    <t xml:space="preserve">赵野</t>
  </si>
  <si>
    <r>
      <rPr>
        <sz val="12"/>
        <color rgb="FF17324D"/>
        <rFont val="Linux Libertine G"/>
        <family val="2"/>
      </rPr>
      <t xml:space="preserve">已完成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待确认</t>
    </r>
  </si>
  <si>
    <t xml:space="preserve">测试完成</t>
  </si>
  <si>
    <t xml:space="preserve">下下周切换</t>
  </si>
  <si>
    <t xml:space="preserve">测试已完成，客户计划两部门试运行</t>
  </si>
  <si>
    <r>
      <rPr>
        <sz val="12"/>
        <color rgb="FF17324D"/>
        <rFont val="Linux Libertine G"/>
        <family val="2"/>
      </rPr>
      <t xml:space="preserve">跟场</t>
    </r>
    <r>
      <rPr>
        <sz val="12"/>
        <color rgb="FF17324D"/>
        <rFont val="微软雅黑"/>
        <family val="0"/>
        <charset val="1"/>
      </rPr>
      <t xml:space="preserve">2</t>
    </r>
    <r>
      <rPr>
        <sz val="12"/>
        <color rgb="FF17324D"/>
        <rFont val="Linux Libertine G"/>
        <family val="2"/>
      </rPr>
      <t xml:space="preserve">天并准备切换</t>
    </r>
  </si>
  <si>
    <t xml:space="preserve">小程序等客户配合项待到位</t>
  </si>
  <si>
    <t xml:space="preserve">客户按期提供配合项</t>
  </si>
  <si>
    <t xml:space="preserve">方案确认</t>
  </si>
  <si>
    <t xml:space="preserve">三全项目</t>
  </si>
  <si>
    <t xml:space="preserve">下周再次对齐</t>
  </si>
  <si>
    <t xml:space="preserve">进销存和结算蓝皮书已提交</t>
  </si>
  <si>
    <t xml:space="preserve">冻结方案与变更边界</t>
  </si>
  <si>
    <t xml:space="preserve">客户内部尚未定案</t>
  </si>
  <si>
    <r>
      <rPr>
        <sz val="12"/>
        <color rgb="FF17324D"/>
        <rFont val="Linux Libertine G"/>
        <family val="2"/>
      </rPr>
      <t xml:space="preserve">客户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产品完成书面确认</t>
    </r>
  </si>
  <si>
    <t xml:space="preserve">下周闭环</t>
  </si>
  <si>
    <r>
      <rPr>
        <sz val="12"/>
        <color rgb="FF17324D"/>
        <rFont val="微软雅黑"/>
        <family val="0"/>
        <charset val="1"/>
      </rPr>
      <t xml:space="preserve">PAD</t>
    </r>
    <r>
      <rPr>
        <sz val="12"/>
        <color rgb="FF17324D"/>
        <rFont val="Linux Libertine G"/>
        <family val="2"/>
      </rPr>
      <t xml:space="preserve">已交付</t>
    </r>
  </si>
  <si>
    <t xml:space="preserve">交付类工作完成</t>
  </si>
  <si>
    <t xml:space="preserve">部分功能未上线</t>
  </si>
  <si>
    <t xml:space="preserve">进入运维；识别黑屏和口水罩问题</t>
  </si>
  <si>
    <r>
      <rPr>
        <sz val="12"/>
        <color rgb="FF17324D"/>
        <rFont val="Linux Libertine G"/>
        <family val="2"/>
      </rPr>
      <t xml:space="preserve">定位设备并推动</t>
    </r>
    <r>
      <rPr>
        <sz val="12"/>
        <color rgb="FF17324D"/>
        <rFont val="微软雅黑"/>
        <family val="0"/>
        <charset val="1"/>
      </rPr>
      <t xml:space="preserve">PAD</t>
    </r>
    <r>
      <rPr>
        <sz val="12"/>
        <color rgb="FF17324D"/>
        <rFont val="Linux Libertine G"/>
        <family val="2"/>
      </rPr>
      <t xml:space="preserve">功能上线</t>
    </r>
  </si>
  <si>
    <t xml:space="preserve">具体设备和根因未定位</t>
  </si>
  <si>
    <t xml:space="preserve">硬件现场支持、产品给出日期</t>
  </si>
  <si>
    <r>
      <rPr>
        <sz val="12"/>
        <color rgb="FF17324D"/>
        <rFont val="Linux Libertine G"/>
        <family val="2"/>
      </rPr>
      <t xml:space="preserve">返厂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运维</t>
    </r>
  </si>
  <si>
    <t xml:space="preserve">上海崇明一体机</t>
  </si>
  <si>
    <t xml:space="preserve">费用确认后推进</t>
  </si>
  <si>
    <t xml:space="preserve">合同状态待确认</t>
  </si>
  <si>
    <t xml:space="preserve">已发厂商</t>
  </si>
  <si>
    <t xml:space="preserve">返厂中</t>
  </si>
  <si>
    <t xml:space="preserve">一体机已发往厂商</t>
  </si>
  <si>
    <t xml:space="preserve">确认费用和合同路径</t>
  </si>
  <si>
    <t xml:space="preserve">费用承担方不清</t>
  </si>
  <si>
    <r>
      <rPr>
        <sz val="12"/>
        <color rgb="FF17324D"/>
        <rFont val="Linux Libertine G"/>
        <family val="2"/>
      </rPr>
      <t xml:space="preserve">商务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业务确认合同与采购</t>
    </r>
  </si>
  <si>
    <t xml:space="preserve">重庆环卫</t>
  </si>
  <si>
    <r>
      <rPr>
        <sz val="12"/>
        <color rgb="FF17324D"/>
        <rFont val="微软雅黑"/>
        <family val="0"/>
        <charset val="1"/>
      </rPr>
      <t xml:space="preserve">1</t>
    </r>
    <r>
      <rPr>
        <sz val="12"/>
        <color rgb="FF17324D"/>
        <rFont val="Linux Libertine G"/>
        <family val="2"/>
      </rPr>
      <t xml:space="preserve">周主要交付；</t>
    </r>
    <r>
      <rPr>
        <sz val="12"/>
        <color rgb="FF17324D"/>
        <rFont val="微软雅黑"/>
        <family val="0"/>
        <charset val="1"/>
      </rPr>
      <t xml:space="preserve">1-2</t>
    </r>
    <r>
      <rPr>
        <sz val="12"/>
        <color rgb="FF17324D"/>
        <rFont val="Linux Libertine G"/>
        <family val="2"/>
      </rPr>
      <t xml:space="preserve">周整体</t>
    </r>
  </si>
  <si>
    <t xml:space="preserve">已达进场标准</t>
  </si>
  <si>
    <t xml:space="preserve">待上线</t>
  </si>
  <si>
    <t xml:space="preserve">持续处理需求池和变更</t>
  </si>
  <si>
    <t xml:space="preserve">冻结基线并完成交付</t>
  </si>
  <si>
    <t xml:space="preserve">需求频繁变化，周期和费用风险</t>
  </si>
  <si>
    <r>
      <rPr>
        <sz val="12"/>
        <color rgb="FF17324D"/>
        <rFont val="Linux Libertine G"/>
        <family val="2"/>
      </rPr>
      <t xml:space="preserve">产品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商务统一变更规则</t>
    </r>
  </si>
  <si>
    <t xml:space="preserve">需求澄清</t>
  </si>
  <si>
    <t xml:space="preserve">上海项目</t>
  </si>
  <si>
    <r>
      <rPr>
        <sz val="12"/>
        <color rgb="FF17324D"/>
        <rFont val="Linux Libertine G"/>
        <family val="2"/>
      </rPr>
      <t xml:space="preserve">令颖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王金洋</t>
    </r>
  </si>
  <si>
    <t xml:space="preserve">需双方沟通</t>
  </si>
  <si>
    <t xml:space="preserve">明确项目问题和责任边界</t>
  </si>
  <si>
    <t xml:space="preserve">项目全称、问题和节点缺失</t>
  </si>
  <si>
    <t xml:space="preserve">业务补充完整项目背景</t>
  </si>
  <si>
    <t xml:space="preserve">产品与机制沉淀｜把本周暴露的共性偏差转化为可复用标准，降低后续交付对个人经验的依赖。</t>
  </si>
  <si>
    <t xml:space="preserve">二、产品与交付标准化｜本周事实 → 标准资产 → 下周可验收状态</t>
  </si>
  <si>
    <t xml:space="preserve">一级分类</t>
  </si>
  <si>
    <t xml:space="preserve">二级分类</t>
  </si>
  <si>
    <t xml:space="preserve">工作内容</t>
  </si>
  <si>
    <r>
      <rPr>
        <b val="true"/>
        <sz val="12"/>
        <color rgb="FFFFFFFF"/>
        <rFont val="Linux Libertine G"/>
        <family val="2"/>
      </rPr>
      <t xml:space="preserve">对应项目</t>
    </r>
    <r>
      <rPr>
        <b val="true"/>
        <sz val="12"/>
        <color rgb="FFFFFFFF"/>
        <rFont val="微软雅黑"/>
        <family val="0"/>
        <charset val="1"/>
      </rPr>
      <t xml:space="preserve">/</t>
    </r>
    <r>
      <rPr>
        <b val="true"/>
        <sz val="12"/>
        <color rgb="FFFFFFFF"/>
        <rFont val="Linux Libertine G"/>
        <family val="2"/>
      </rPr>
      <t xml:space="preserve">场景</t>
    </r>
  </si>
  <si>
    <t xml:space="preserve">时间节点</t>
  </si>
  <si>
    <r>
      <rPr>
        <b val="true"/>
        <sz val="12"/>
        <color rgb="FFFFFFFF"/>
        <rFont val="Linux Libertine G"/>
        <family val="2"/>
      </rPr>
      <t xml:space="preserve">本周输出</t>
    </r>
    <r>
      <rPr>
        <b val="true"/>
        <sz val="12"/>
        <color rgb="FFFFFFFF"/>
        <rFont val="微软雅黑"/>
        <family val="0"/>
        <charset val="1"/>
      </rPr>
      <t xml:space="preserve">/</t>
    </r>
    <r>
      <rPr>
        <b val="true"/>
        <sz val="12"/>
        <color rgb="FFFFFFFF"/>
        <rFont val="Linux Libertine G"/>
        <family val="2"/>
      </rPr>
      <t xml:space="preserve">目标</t>
    </r>
  </si>
  <si>
    <t xml:space="preserve">问题与需要的支持</t>
  </si>
  <si>
    <t xml:space="preserve">产品标准化</t>
  </si>
  <si>
    <t xml:space="preserve">交付周会机制</t>
  </si>
  <si>
    <t xml:space="preserve">统一目标—结果—偏差—方案—完成时间—下周目标模板</t>
  </si>
  <si>
    <t xml:space="preserve">全部交付项目</t>
  </si>
  <si>
    <t xml:space="preserve">下周周会</t>
  </si>
  <si>
    <r>
      <rPr>
        <sz val="12"/>
        <color rgb="FF17324D"/>
        <rFont val="Linux Libertine G"/>
        <family val="2"/>
      </rPr>
      <t xml:space="preserve">赵野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交付团队</t>
    </r>
  </si>
  <si>
    <t xml:space="preserve">每人按统一模板汇报，减少流水账</t>
  </si>
  <si>
    <t xml:space="preserve">需要管理层坚持同一口径并按证据验收</t>
  </si>
  <si>
    <t xml:space="preserve">需求偏差评估</t>
  </si>
  <si>
    <r>
      <rPr>
        <sz val="12"/>
        <color rgb="FF17324D"/>
        <rFont val="Linux Libertine G"/>
        <family val="2"/>
      </rPr>
      <t xml:space="preserve">开发估时、定制化比例、免费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付费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不支持分类</t>
    </r>
  </si>
  <si>
    <t xml:space="preserve">大庆油田、重庆环卫、江苏国庆、三全</t>
  </si>
  <si>
    <t xml:space="preserve">需求确认前</t>
  </si>
  <si>
    <r>
      <rPr>
        <sz val="12"/>
        <color rgb="FF17324D"/>
        <rFont val="Linux Libertine G"/>
        <family val="2"/>
      </rPr>
      <t xml:space="preserve">海宇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产品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商务</t>
    </r>
  </si>
  <si>
    <t xml:space="preserve">形成书面偏差和变更单</t>
  </si>
  <si>
    <t xml:space="preserve">需要产品、研发、商务共同确认工时和报价</t>
  </si>
  <si>
    <t xml:space="preserve">三版本矩阵</t>
  </si>
  <si>
    <t xml:space="preserve">梳理运动员版、教学版、团餐版场景与边界</t>
  </si>
  <si>
    <t xml:space="preserve">江西体科医等</t>
  </si>
  <si>
    <t xml:space="preserve">形成场景、功能、配置、不可承诺项矩阵</t>
  </si>
  <si>
    <t xml:space="preserve">需要产品负责人组织评审并冻结版本</t>
  </si>
  <si>
    <r>
      <rPr>
        <sz val="12"/>
        <color rgb="FF17324D"/>
        <rFont val="Linux Libertine G"/>
        <family val="2"/>
      </rPr>
      <t xml:space="preserve">小程序商户号</t>
    </r>
    <r>
      <rPr>
        <sz val="12"/>
        <color rgb="FF17324D"/>
        <rFont val="微软雅黑"/>
        <family val="0"/>
        <charset val="1"/>
      </rPr>
      <t xml:space="preserve">SOP</t>
    </r>
  </si>
  <si>
    <t xml:space="preserve">沉淀注册、证书、密钥配置培训和检查单</t>
  </si>
  <si>
    <t xml:space="preserve">哈尔滨及后续小程序项目</t>
  </si>
  <si>
    <t xml:space="preserve">交付团队可按文档独立完成配置</t>
  </si>
  <si>
    <t xml:space="preserve">需要产品排期和前端提供配置基线</t>
  </si>
  <si>
    <t xml:space="preserve">人脸识别规范</t>
  </si>
  <si>
    <r>
      <rPr>
        <sz val="12"/>
        <color rgb="FF17324D"/>
        <rFont val="Linux Libertine G"/>
        <family val="2"/>
      </rPr>
      <t xml:space="preserve">形成采集规范、阈值</t>
    </r>
    <r>
      <rPr>
        <sz val="12"/>
        <color rgb="FF17324D"/>
        <rFont val="微软雅黑"/>
        <family val="0"/>
        <charset val="1"/>
      </rPr>
      <t xml:space="preserve">A/B</t>
    </r>
    <r>
      <rPr>
        <sz val="12"/>
        <color rgb="FF17324D"/>
        <rFont val="Linux Libertine G"/>
        <family val="2"/>
      </rPr>
      <t xml:space="preserve">测试和异常复测方法</t>
    </r>
  </si>
  <si>
    <t xml:space="preserve">北体大、滨州</t>
  </si>
  <si>
    <t xml:space="preserve">误识别与速度有数据对比和客户确认</t>
  </si>
  <si>
    <r>
      <rPr>
        <sz val="12"/>
        <color rgb="FF17324D"/>
        <rFont val="Linux Libertine G"/>
        <family val="2"/>
      </rPr>
      <t xml:space="preserve">需要算法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产品提供可调参数和测试支持</t>
    </r>
  </si>
  <si>
    <t xml:space="preserve">硬件交付检查单</t>
  </si>
  <si>
    <r>
      <rPr>
        <sz val="12"/>
        <color rgb="FF17324D"/>
        <rFont val="Linux Libertine G"/>
        <family val="2"/>
      </rPr>
      <t xml:space="preserve">摄像头、动感单车、留样秤、</t>
    </r>
    <r>
      <rPr>
        <sz val="12"/>
        <color rgb="FF17324D"/>
        <rFont val="微软雅黑"/>
        <family val="0"/>
        <charset val="1"/>
      </rPr>
      <t xml:space="preserve">410</t>
    </r>
    <r>
      <rPr>
        <sz val="12"/>
        <color rgb="FF17324D"/>
        <rFont val="Linux Libertine G"/>
        <family val="2"/>
      </rPr>
      <t xml:space="preserve">等按点位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数量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通电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联调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签收验收</t>
    </r>
  </si>
  <si>
    <t xml:space="preserve">富士康、安徽体职院、中央美院</t>
  </si>
  <si>
    <r>
      <rPr>
        <sz val="12"/>
        <color rgb="FF17324D"/>
        <rFont val="Linux Libertine G"/>
        <family val="2"/>
      </rPr>
      <t xml:space="preserve">海宇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玉龙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硬件</t>
    </r>
  </si>
  <si>
    <t xml:space="preserve">形成一套可复用现场验收清单</t>
  </si>
  <si>
    <t xml:space="preserve">需要硬件部门确认型号、点位和验收项</t>
  </si>
  <si>
    <r>
      <rPr>
        <sz val="12"/>
        <color rgb="FF17324D"/>
        <rFont val="微软雅黑"/>
        <family val="0"/>
        <charset val="1"/>
      </rPr>
      <t xml:space="preserve">AI</t>
    </r>
    <r>
      <rPr>
        <sz val="12"/>
        <color rgb="FF17324D"/>
        <rFont val="Linux Libertine G"/>
        <family val="2"/>
      </rPr>
      <t xml:space="preserve">赋能</t>
    </r>
  </si>
  <si>
    <t xml:space="preserve">纪要到偏差台账</t>
  </si>
  <si>
    <t xml:space="preserve">将会议原文转换为负责人、偏差、支持和验收闭环</t>
  </si>
  <si>
    <t xml:space="preserve">交付周会</t>
  </si>
  <si>
    <t xml:space="preserve">本周</t>
  </si>
  <si>
    <t xml:space="preserve">交付管理</t>
  </si>
  <si>
    <t xml:space="preserve">已形成会议纪要和偏差支持台账</t>
  </si>
  <si>
    <t xml:space="preserve">下周需用真实关闭证据验证周会机制有效性</t>
  </si>
  <si>
    <t xml:space="preserve">其他</t>
  </si>
  <si>
    <t xml:space="preserve">经营目标看板</t>
  </si>
  <si>
    <t xml:space="preserve">统一项目数、金额、验收、回款和唯一主责口径</t>
  </si>
  <si>
    <t xml:space="preserve">月度与四个月经营目标</t>
  </si>
  <si>
    <r>
      <rPr>
        <sz val="12"/>
        <color rgb="FF17324D"/>
        <rFont val="Linux Libertine G"/>
        <family val="2"/>
      </rPr>
      <t xml:space="preserve">管理层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财务</t>
    </r>
    <r>
      <rPr>
        <sz val="12"/>
        <color rgb="FF17324D"/>
        <rFont val="微软雅黑"/>
        <family val="0"/>
        <charset val="1"/>
      </rPr>
      <t xml:space="preserve">/HR</t>
    </r>
  </si>
  <si>
    <t xml:space="preserve">目标口径一致并可周度回看</t>
  </si>
  <si>
    <t xml:space="preserve">当前缺实际验收、收入和回款台账</t>
  </si>
  <si>
    <t xml:space="preserve">来源索引与证据边界</t>
  </si>
  <si>
    <t xml:space="preserve">只记录本周周报实际使用的来源；材料中未出现的财务、验收和回款事实不补造。</t>
  </si>
  <si>
    <t xml:space="preserve">来源</t>
  </si>
  <si>
    <t xml:space="preserve">日期</t>
  </si>
  <si>
    <t xml:space="preserve">证据等级</t>
  </si>
  <si>
    <t xml:space="preserve">本周用途</t>
  </si>
  <si>
    <t xml:space="preserve">允许结论</t>
  </si>
  <si>
    <r>
      <rPr>
        <b val="true"/>
        <sz val="12"/>
        <color rgb="FFFFFFFF"/>
        <rFont val="Linux Libertine G"/>
        <family val="2"/>
      </rPr>
      <t xml:space="preserve">缺口</t>
    </r>
    <r>
      <rPr>
        <b val="true"/>
        <sz val="12"/>
        <color rgb="FFFFFFFF"/>
        <rFont val="微软雅黑"/>
        <family val="0"/>
        <charset val="1"/>
      </rPr>
      <t xml:space="preserve">/</t>
    </r>
    <r>
      <rPr>
        <b val="true"/>
        <sz val="12"/>
        <color rgb="FFFFFFFF"/>
        <rFont val="Linux Libertine G"/>
        <family val="2"/>
      </rPr>
      <t xml:space="preserve">边界</t>
    </r>
  </si>
  <si>
    <r>
      <rPr>
        <sz val="12"/>
        <color rgb="FF17324D"/>
        <rFont val="微软雅黑"/>
        <family val="0"/>
        <charset val="1"/>
      </rPr>
      <t xml:space="preserve">Jack</t>
    </r>
    <r>
      <rPr>
        <sz val="12"/>
        <color rgb="FF17324D"/>
        <rFont val="Linux Libertine G"/>
        <family val="2"/>
      </rPr>
      <t xml:space="preserve">本次线程补充</t>
    </r>
  </si>
  <si>
    <t xml:space="preserve">2026-09-04</t>
  </si>
  <si>
    <t xml:space="preserve">A</t>
  </si>
  <si>
    <t xml:space="preserve">人员、项目节点、经营目标</t>
  </si>
  <si>
    <t xml:space="preserve">可作为周报目标和责任映射</t>
  </si>
  <si>
    <t xml:space="preserve">未给正式验收、合同、收入和回款台账</t>
  </si>
  <si>
    <t xml:space="preserve">已使用</t>
  </si>
  <si>
    <r>
      <rPr>
        <sz val="12"/>
        <color rgb="FF17324D"/>
        <rFont val="Linux Libertine G"/>
        <family val="2"/>
      </rPr>
      <t xml:space="preserve">原文</t>
    </r>
    <r>
      <rPr>
        <sz val="12"/>
        <color rgb="FF17324D"/>
        <rFont val="微软雅黑"/>
        <family val="0"/>
        <charset val="1"/>
      </rPr>
      <t xml:space="preserve">_</t>
    </r>
    <r>
      <rPr>
        <sz val="12"/>
        <color rgb="FF17324D"/>
        <rFont val="Linux Libertine G"/>
        <family val="2"/>
      </rPr>
      <t xml:space="preserve">多项目交付与运维周会纪要</t>
    </r>
    <r>
      <rPr>
        <sz val="12"/>
        <color rgb="FF17324D"/>
        <rFont val="微软雅黑"/>
        <family val="0"/>
        <charset val="1"/>
      </rPr>
      <t xml:space="preserve">.pdf</t>
    </r>
  </si>
  <si>
    <t xml:space="preserve">B</t>
  </si>
  <si>
    <t xml:space="preserve">逐字转写、项目进展和管理点评</t>
  </si>
  <si>
    <t xml:space="preserve">可支持会议中陈述的事实与计划</t>
  </si>
  <si>
    <t xml:space="preserve">自动转写存在近音字；发言不等于已验收</t>
  </si>
  <si>
    <r>
      <rPr>
        <sz val="12"/>
        <color rgb="FF17324D"/>
        <rFont val="Linux Libertine G"/>
        <family val="2"/>
      </rPr>
      <t xml:space="preserve">纪要</t>
    </r>
    <r>
      <rPr>
        <sz val="12"/>
        <color rgb="FF17324D"/>
        <rFont val="微软雅黑"/>
        <family val="0"/>
        <charset val="1"/>
      </rPr>
      <t xml:space="preserve">_</t>
    </r>
    <r>
      <rPr>
        <sz val="12"/>
        <color rgb="FF17324D"/>
        <rFont val="Linux Libertine G"/>
        <family val="2"/>
      </rPr>
      <t xml:space="preserve">多项目交付与运维周会纪要</t>
    </r>
    <r>
      <rPr>
        <sz val="12"/>
        <color rgb="FF17324D"/>
        <rFont val="微软雅黑"/>
        <family val="0"/>
        <charset val="1"/>
      </rPr>
      <t xml:space="preserve">.pdf</t>
    </r>
  </si>
  <si>
    <t xml:space="preserve">C</t>
  </si>
  <si>
    <t xml:space="preserve">机器摘要与待办辅助</t>
  </si>
  <si>
    <t xml:space="preserve">仅辅助结构化</t>
  </si>
  <si>
    <t xml:space="preserve">机器分析不作为正式决议</t>
  </si>
  <si>
    <t xml:space="preserve">多项目交付与运维周会纪要</t>
  </si>
  <si>
    <r>
      <rPr>
        <sz val="12"/>
        <color rgb="FF17324D"/>
        <rFont val="微软雅黑"/>
        <family val="0"/>
        <charset val="1"/>
      </rPr>
      <t xml:space="preserve">A/B/C</t>
    </r>
    <r>
      <rPr>
        <sz val="12"/>
        <color rgb="FF17324D"/>
        <rFont val="Linux Libertine G"/>
        <family val="2"/>
      </rPr>
      <t xml:space="preserve">汇编</t>
    </r>
  </si>
  <si>
    <t xml:space="preserve">偏差、行动、支持和算术核对</t>
  </si>
  <si>
    <t xml:space="preserve">可作为本周周报直接来源</t>
  </si>
  <si>
    <r>
      <rPr>
        <sz val="12"/>
        <color rgb="FF17324D"/>
        <rFont val="Linux Libertine G"/>
        <family val="2"/>
      </rPr>
      <t xml:space="preserve">仍有</t>
    </r>
    <r>
      <rPr>
        <sz val="12"/>
        <color rgb="FF17324D"/>
        <rFont val="微软雅黑"/>
        <family val="0"/>
        <charset val="1"/>
      </rPr>
      <t xml:space="preserve">9</t>
    </r>
    <r>
      <rPr>
        <sz val="12"/>
        <color rgb="FF17324D"/>
        <rFont val="Linux Libertine G"/>
        <family val="2"/>
      </rPr>
      <t xml:space="preserve">项待确认</t>
    </r>
  </si>
  <si>
    <r>
      <rPr>
        <sz val="12"/>
        <color rgb="FF17324D"/>
        <rFont val="微软雅黑"/>
        <family val="0"/>
        <charset val="1"/>
      </rPr>
      <t xml:space="preserve">9</t>
    </r>
    <r>
      <rPr>
        <sz val="12"/>
        <color rgb="FF17324D"/>
        <rFont val="Linux Libertine G"/>
        <family val="2"/>
      </rPr>
      <t xml:space="preserve">月周会连续性扫描</t>
    </r>
  </si>
  <si>
    <r>
      <rPr>
        <sz val="12"/>
        <color rgb="FF17324D"/>
        <rFont val="微软雅黑"/>
        <family val="0"/>
        <charset val="1"/>
      </rPr>
      <t xml:space="preserve">2026-09-01</t>
    </r>
    <r>
      <rPr>
        <sz val="12"/>
        <color rgb="FF17324D"/>
        <rFont val="Linux Libertine G"/>
        <family val="2"/>
      </rPr>
      <t xml:space="preserve">至</t>
    </r>
    <r>
      <rPr>
        <sz val="12"/>
        <color rgb="FF17324D"/>
        <rFont val="微软雅黑"/>
        <family val="0"/>
        <charset val="1"/>
      </rPr>
      <t xml:space="preserve">09-04</t>
    </r>
  </si>
  <si>
    <t xml:space="preserve">覆盖检查</t>
  </si>
  <si>
    <r>
      <rPr>
        <sz val="12"/>
        <color rgb="FF17324D"/>
        <rFont val="Linux Libertine G"/>
        <family val="2"/>
      </rPr>
      <t xml:space="preserve">检查同月既有会议</t>
    </r>
    <r>
      <rPr>
        <sz val="12"/>
        <color rgb="FF17324D"/>
        <rFont val="微软雅黑"/>
        <family val="0"/>
        <charset val="1"/>
      </rPr>
      <t xml:space="preserve">/</t>
    </r>
    <r>
      <rPr>
        <sz val="12"/>
        <color rgb="FF17324D"/>
        <rFont val="Linux Libertine G"/>
        <family val="2"/>
      </rPr>
      <t xml:space="preserve">周报</t>
    </r>
  </si>
  <si>
    <r>
      <rPr>
        <sz val="12"/>
        <color rgb="FF17324D"/>
        <rFont val="Linux Libertine G"/>
        <family val="2"/>
      </rPr>
      <t xml:space="preserve">本次范围内仅发现</t>
    </r>
    <r>
      <rPr>
        <sz val="12"/>
        <color rgb="FF17324D"/>
        <rFont val="微软雅黑"/>
        <family val="0"/>
        <charset val="1"/>
      </rPr>
      <t xml:space="preserve">9</t>
    </r>
    <r>
      <rPr>
        <sz val="12"/>
        <color rgb="FF17324D"/>
        <rFont val="Linux Libertine G"/>
        <family val="2"/>
      </rPr>
      <t xml:space="preserve">月</t>
    </r>
    <r>
      <rPr>
        <sz val="12"/>
        <color rgb="FF17324D"/>
        <rFont val="微软雅黑"/>
        <family val="0"/>
        <charset val="1"/>
      </rPr>
      <t xml:space="preserve">4</t>
    </r>
    <r>
      <rPr>
        <sz val="12"/>
        <color rgb="FF17324D"/>
        <rFont val="Linux Libertine G"/>
        <family val="2"/>
      </rPr>
      <t xml:space="preserve">日会议</t>
    </r>
  </si>
  <si>
    <r>
      <rPr>
        <sz val="12"/>
        <color rgb="FF17324D"/>
        <rFont val="微软雅黑"/>
        <family val="0"/>
        <charset val="1"/>
      </rPr>
      <t xml:space="preserve">W36</t>
    </r>
    <r>
      <rPr>
        <sz val="12"/>
        <color rgb="FF17324D"/>
        <rFont val="Linux Libertine G"/>
        <family val="2"/>
      </rPr>
      <t xml:space="preserve">保盘硬件周报是另一独立未跟踪任务，未并入本报告</t>
    </r>
  </si>
  <si>
    <t xml:space="preserve">已说明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</si>
</sst>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\月d\日;@"/>
  </numFmts>
  <fonts count="22">
    <font>
      <sz val="11"/>
      <color theme="1"/>
      <name val="Microsoft YaHei"/>
      <charset val="134"/>
      <family val="2"/>
    </font>
    <font>
      <sz val="10"/>
      <name val="Microsoft YaHei"/>
      <charset val="134"/>
      <family val="0"/>
    </font>
    <font>
      <sz val="10"/>
      <name val="Microsoft YaHei"/>
      <charset val="134"/>
      <family val="0"/>
    </font>
    <font>
      <sz val="10"/>
      <name val="Microsoft YaHei"/>
      <charset val="134"/>
      <family val="0"/>
    </font>
    <font>
      <b val="true"/>
      <sz val="12"/>
      <color rgb="FFFFFFFF"/>
      <name val="Microsoft YaHei"/>
      <charset val="134"/>
      <family val="2"/>
    </font>
    <font>
      <sz val="12"/>
      <color rgb="FF607387"/>
      <name val="Microsoft YaHei"/>
      <charset val="134"/>
      <family val="2"/>
    </font>
    <font>
      <sz val="12"/>
      <color rgb="FF607387"/>
      <name val="Microsoft YaHei"/>
      <family val="0"/>
      <charset val="134"/>
    </font>
    <font>
      <b val="true"/>
      <sz val="12"/>
      <color rgb="FF17324D"/>
      <name val="Microsoft YaHei"/>
      <charset val="134"/>
      <family val="2"/>
    </font>
    <font>
      <b val="true"/>
      <sz val="12"/>
      <color rgb="FF17324D"/>
      <name val="Microsoft YaHei"/>
      <family val="0"/>
      <charset val="134"/>
    </font>
    <font>
      <b val="true"/>
      <sz val="12"/>
      <color rgb="FFFFFFFF"/>
      <name val="Microsoft YaHei"/>
      <family val="0"/>
      <charset val="134"/>
    </font>
    <font>
      <sz val="12"/>
      <color rgb="FF17324D"/>
      <name val="Microsoft YaHei"/>
      <charset val="134"/>
      <family val="2"/>
    </font>
    <font>
      <sz val="12"/>
      <color rgb="FF17324D"/>
      <name val="Microsoft YaHei"/>
      <family val="0"/>
      <charset val="134"/>
    </font>
    <font>
      <b val="true"/>
      <sz val="12"/>
      <color rgb="FFB84638"/>
      <name val="Microsoft YaHei"/>
      <family val="0"/>
      <charset val="134"/>
    </font>
    <font>
      <b val="true"/>
      <sz val="12"/>
      <color rgb="FFB84638"/>
      <name val="Microsoft YaHei"/>
      <charset val="134"/>
      <family val="2"/>
    </font>
    <font>
      <sz val="10"/>
      <name val="Microsoft YaHei"/>
      <charset val="134"/>
      <family val="2"/>
    </font>
    <font>
      <sz val="10"/>
      <name val="Microsoft YaHei"/>
      <charset val="134"/>
      <family val="2"/>
    </font>
    <font>
      <b val="true"/>
      <sz val="12"/>
      <color rgb="FFD87516"/>
      <name val="Microsoft YaHei"/>
      <family val="0"/>
      <charset val="134"/>
    </font>
    <font>
      <b val="true"/>
      <sz val="12"/>
      <color rgb="FF1D5FA7"/>
      <name val="Microsoft YaHei"/>
      <family val="0"/>
      <charset val="134"/>
    </font>
    <font>
      <sz val="12"/>
      <color rgb="FF1D5FA7"/>
      <name val="Microsoft YaHei"/>
      <charset val="134"/>
      <family val="2"/>
    </font>
    <font>
      <sz val="12"/>
      <color theme="10"/>
      <name val="Microsoft YaHei"/>
      <family val="2"/>
      <charset val="134"/>
    </font>
    <font>
      <sz val="10"/>
      <color theme="1"/>
      <name val="Microsoft YaHei"/>
      <charset val="134"/>
      <family val="2"/>
    </font>
    <font>
      <sz val="12"/>
      <name val="Microsoft YaHei"/>
      <charset val="134"/>
      <family val="2"/>
    </font>
  </fonts>
  <fills count="13">
    <fill>
      <patternFill patternType="none"/>
    </fill>
    <fill>
      <patternFill patternType="gray125"/>
    </fill>
    <fill>
      <patternFill patternType="solid">
        <fgColor rgb="FF17324D"/>
        <bgColor rgb="FF333333"/>
      </patternFill>
    </fill>
    <fill>
      <patternFill patternType="solid">
        <fgColor rgb="FFEAF2F9"/>
        <bgColor rgb="FFF4F6F8"/>
      </patternFill>
    </fill>
    <fill>
      <patternFill patternType="solid">
        <fgColor rgb="FFFFF2E5"/>
        <bgColor rgb="FFFDEBE8"/>
      </patternFill>
    </fill>
    <fill>
      <patternFill patternType="solid">
        <fgColor rgb="FFB84638"/>
        <bgColor rgb="FF993366"/>
      </patternFill>
    </fill>
    <fill>
      <patternFill patternType="solid">
        <fgColor rgb="FFD87516"/>
        <bgColor rgb="FFFF9900"/>
      </patternFill>
    </fill>
    <fill>
      <patternFill patternType="solid">
        <fgColor rgb="FF1D5FA7"/>
        <bgColor rgb="FF2F7D72"/>
      </patternFill>
    </fill>
    <fill>
      <patternFill patternType="solid">
        <fgColor rgb="FF2F7D72"/>
        <bgColor rgb="FF008080"/>
      </patternFill>
    </fill>
    <fill>
      <patternFill patternType="solid">
        <fgColor rgb="FFFFFFFF"/>
        <bgColor rgb="FFF4F6F8"/>
      </patternFill>
    </fill>
    <fill>
      <patternFill patternType="solid">
        <fgColor rgb="FFFDEBE8"/>
        <bgColor rgb="FFFFF2E5"/>
      </patternFill>
    </fill>
    <fill>
      <patternFill patternType="solid">
        <fgColor rgb="FFF4F6F8"/>
        <bgColor rgb="FFEAF2F9"/>
      </patternFill>
    </fill>
    <fill>
      <patternFill patternType="solid">
        <fgColor rgb="FF607387"/>
        <bgColor rgb="FF80808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medium">
        <color rgb="FFD87516"/>
      </left>
      <right/>
      <top/>
      <bottom/>
      <diagonal/>
    </border>
    <border diagonalUp="false" diagonalDown="false">
      <left style="thin">
        <color rgb="FFD8E1E8"/>
      </left>
      <right style="thin">
        <color rgb="FFD8E1E8"/>
      </right>
      <top style="thin">
        <color rgb="FFD8E1E8"/>
      </top>
      <bottom style="thin">
        <color rgb="FFD8E1E8"/>
      </bottom>
      <diagonal/>
    </border>
    <border diagonalUp="false" diagonalDown="false">
      <left style="thin">
        <color rgb="FFD8E1E8"/>
      </left>
      <right/>
      <top style="thin">
        <color rgb="FFD8E1E8"/>
      </top>
      <bottom style="thin">
        <color rgb="FFD8E1E8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2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7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9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5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1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1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1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9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9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9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1" fillId="1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6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11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11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9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9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9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9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1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1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1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4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7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1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11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9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9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0" fillId="9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8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1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14">
    <dxf>
      <fill>
        <patternFill patternType="solid">
          <fgColor rgb="FFB84638"/>
          <bgColor rgb="FF000000"/>
        </patternFill>
      </fill>
    </dxf>
    <dxf>
      <fill>
        <patternFill patternType="solid">
          <fgColor rgb="FFEAF2F9"/>
          <bgColor rgb="FF000000"/>
        </patternFill>
      </fill>
    </dxf>
    <dxf>
      <fill>
        <patternFill patternType="solid">
          <fgColor rgb="FFFDEBE8"/>
          <bgColor rgb="FF000000"/>
        </patternFill>
      </fill>
    </dxf>
    <dxf>
      <fill>
        <patternFill patternType="solid">
          <fgColor rgb="FFFFF2E5"/>
          <bgColor rgb="FF000000"/>
        </patternFill>
      </fill>
    </dxf>
    <dxf>
      <fill>
        <patternFill patternType="solid">
          <fgColor rgb="FF17324D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1D5FA7"/>
          <bgColor rgb="FF000000"/>
        </patternFill>
      </fill>
    </dxf>
    <dxf>
      <fill>
        <patternFill patternType="solid">
          <fgColor rgb="FFD87516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>
          <bgColor rgb="FFFDEBE8"/>
        </patternFill>
      </fill>
    </dxf>
    <dxf>
      <fill>
        <patternFill patternType="solid">
          <fgColor rgb="FFF4F6F8"/>
          <bgColor rgb="FF000000"/>
        </patternFill>
      </fill>
    </dxf>
    <dxf>
      <fill>
        <patternFill patternType="solid">
          <fgColor rgb="FF2F7D72"/>
          <bgColor rgb="FF000000"/>
        </patternFill>
      </fill>
    </dxf>
    <dxf>
      <fill>
        <patternFill patternType="solid">
          <fgColor rgb="FF607387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26E5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B84638"/>
      <rgbColor rgb="FFFFF2E5"/>
      <rgbColor rgb="FFEAF2F9"/>
      <rgbColor rgb="FF660066"/>
      <rgbColor rgb="FFFF8080"/>
      <rgbColor rgb="FF1D5FA7"/>
      <rgbColor rgb="FFD8E1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6F8"/>
      <rgbColor rgb="FFCCFFCC"/>
      <rgbColor rgb="FFFDEBE8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D87516"/>
      <rgbColor rgb="FF607387"/>
      <rgbColor rgb="FF969696"/>
      <rgbColor rgb="FF17324D"/>
      <rgbColor rgb="FF2F7D72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  <a:tileRect l="0" t="0" r="0" b="0"/>
        </a:gradFill>
        <a:gradFill>
          <a:gsLst>
            <a:gs pos="0">
              <a:schemeClr val="phClr"/>
            </a:gs>
            <a:gs pos="100000">
              <a:schemeClr val="phClr"/>
            </a:gs>
          </a:gsLst>
          <a:lin ang="27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../../../Users/jack/code/010-cpt/008-zhct/zhctprompt/work/2026-09-04-multi-project-delivery-ops-weekly-meeting/meeting-minutes.md" TargetMode="External"/><Relationship Id="rId2" Type="http://schemas.openxmlformats.org/officeDocument/2006/relationships/hyperlink" Target="../../../Users/jack/code/010-cpt/008-zhct/zhctprompt/work/2026-09-04-multi-project-delivery-ops-weekly-meeting/meeting-minutes.md" TargetMode="External"/><Relationship Id="rId3" Type="http://schemas.openxmlformats.org/officeDocument/2006/relationships/hyperlink" Target="../../../Users/jack/code/010-cpt/008-zhct/zhctprompt/work/2026-09-04-multi-project-delivery-ops-weekly-meeting/meeting-minutes.md" TargetMode="External"/><Relationship Id="rId4" Type="http://schemas.openxmlformats.org/officeDocument/2006/relationships/hyperlink" Target="../../../Users/jack/code/010-cpt/008-zhct/zhctprompt/work/2026-09-04-multi-project-delivery-ops-weekly-meeting/meeting-minutes.md" TargetMode="External"/><Relationship Id="rId5" Type="http://schemas.openxmlformats.org/officeDocument/2006/relationships/hyperlink" Target="../../../Users/jack/code/010-cpt/008-zhct/zhctprompt/work/2026-09-04-multi-project-delivery-ops-weekly-meeting/meeting-minutes.md" TargetMode="External"/><Relationship Id="rId6" Type="http://schemas.openxmlformats.org/officeDocument/2006/relationships/hyperlink" Target="../../../Users/jack/code/010-cpt/008-zhct/zhctprompt/work/2026-09-04-multi-project-delivery-ops-weekly-meeting/meeting-minutes.md" TargetMode="External"/><Relationship Id="rId7" Type="http://schemas.openxmlformats.org/officeDocument/2006/relationships/hyperlink" Target="../../../Users/jack/code/010-cpt/008-zhct/zhctprompt/work/2026-09-04-multi-project-delivery-ops-weekly-meeting/meeting-minutes.md" TargetMode="External"/><Relationship Id="rId8" Type="http://schemas.openxmlformats.org/officeDocument/2006/relationships/hyperlink" Target="../../../Users/jack/code/010-cpt/008-zhct/zhctprompt/work/2026-09-04-multi-project-delivery-ops-weekly-meeting/meeting-minutes.md" TargetMode="External"/><Relationship Id="rId9" Type="http://schemas.openxmlformats.org/officeDocument/2006/relationships/hyperlink" Target="../../../Users/jack/code/010-cpt/008-zhct/zhctprompt/work/2026-09-04-multi-project-delivery-ops-weekly-meeting/meeting-minutes.md" TargetMode="External"/><Relationship Id="rId10" Type="http://schemas.openxmlformats.org/officeDocument/2006/relationships/hyperlink" Target="../../../Users/jack/code/010-cpt/008-zhct/zhctprompt/work/2026-09-04-multi-project-delivery-ops-weekly-meeting/meeting-minutes.md" TargetMode="External"/><Relationship Id="rId11" Type="http://schemas.openxmlformats.org/officeDocument/2006/relationships/hyperlink" Target="../../../Users/jack/code/010-cpt/008-zhct/zhctprompt/work/2026-09-04-multi-project-delivery-ops-weekly-meeting/meeting-minutes.md" TargetMode="External"/><Relationship Id="rId12" Type="http://schemas.openxmlformats.org/officeDocument/2006/relationships/hyperlink" Target="../../../Users/jack/code/010-cpt/008-zhct/zhctprompt/work/2026-09-04-multi-project-delivery-ops-weekly-meeting/meeting-minutes.md" TargetMode="External"/><Relationship Id="rId13" Type="http://schemas.openxmlformats.org/officeDocument/2006/relationships/hyperlink" Target="../../../Users/jack/code/010-cpt/008-zhct/zhctprompt/work/2026-09-04-multi-project-delivery-ops-weekly-meeting/meeting-minutes.md" TargetMode="External"/><Relationship Id="rId14" Type="http://schemas.openxmlformats.org/officeDocument/2006/relationships/hyperlink" Target="../../../Users/jack/code/010-cpt/008-zhct/zhctprompt/work/2026-09-04-multi-project-delivery-ops-weekly-meeting/meeting-minutes.md" TargetMode="External"/><Relationship Id="rId15" Type="http://schemas.openxmlformats.org/officeDocument/2006/relationships/hyperlink" Target="../../../Users/jack/code/010-cpt/008-zhct/zhctprompt/work/2026-09-04-multi-project-delivery-ops-weekly-meeting/meeting-minutes.md" TargetMode="External"/><Relationship Id="rId16" Type="http://schemas.openxmlformats.org/officeDocument/2006/relationships/hyperlink" Target="../../../Users/jack/code/010-cpt/008-zhct/zhctprompt/work/2026-09-04-multi-project-delivery-ops-weekly-meeting/meeting-minutes.md" TargetMode="External"/><Relationship Id="rId17" Type="http://schemas.openxmlformats.org/officeDocument/2006/relationships/hyperlink" Target="../../../Users/jack/code/010-cpt/008-zhct/zhctprompt/work/2026-09-04-multi-project-delivery-ops-weekly-meeting/meeting-minutes.md" TargetMode="External"/><Relationship Id="rId18" Type="http://schemas.openxmlformats.org/officeDocument/2006/relationships/hyperlink" Target="../../../Users/jack/code/010-cpt/008-zhct/zhctprompt/work/2026-09-04-multi-project-delivery-ops-weekly-meeting/meeting-minutes.md" TargetMode="External"/><Relationship Id="rId19" Type="http://schemas.openxmlformats.org/officeDocument/2006/relationships/hyperlink" Target="../../../Users/jack/code/010-cpt/008-zhct/zhctprompt/work/2026-09-04-multi-project-delivery-ops-weekly-meeting/meeting-minutes.md" TargetMode="External"/><Relationship Id="rId20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73828125" defaultRowHeight="15" customHeight="false" zeroHeight="false" outlineLevelRow="0" outlineLevelCol="0"/>
  <cols>
    <col collapsed="false" customWidth="true" hidden="false" outlineLevel="0" max="12" min="1" style="1" width="14"/>
  </cols>
  <sheetData>
    <row r="1" customFormat="false" ht="30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18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33.75" hidden="false" customHeight="true" outlineLevel="0" collapsed="false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5" customFormat="false" ht="33.75" hidden="false" customHeight="true" outlineLevel="0" collapsed="false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customFormat="false" ht="33.75" hidden="false" customHeight="true" outlineLevel="0" collapsed="false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8" customFormat="false" ht="25.5" hidden="false" customHeight="true" outlineLevel="0" collapsed="false">
      <c r="A8" s="5" t="s">
        <v>3</v>
      </c>
      <c r="B8" s="5"/>
      <c r="C8" s="5"/>
      <c r="D8" s="6" t="s">
        <v>4</v>
      </c>
      <c r="E8" s="6"/>
      <c r="F8" s="6"/>
      <c r="G8" s="7" t="s">
        <v>5</v>
      </c>
      <c r="H8" s="7"/>
      <c r="I8" s="7"/>
      <c r="J8" s="8" t="s">
        <v>6</v>
      </c>
      <c r="K8" s="8"/>
      <c r="L8" s="8"/>
    </row>
    <row r="9" customFormat="false" ht="33.75" hidden="false" customHeight="true" outlineLevel="0" collapsed="false">
      <c r="A9" s="5" t="n">
        <f aca="false">COUNTIF(偏差与支持!B:B,"P0")</f>
        <v>6</v>
      </c>
      <c r="B9" s="5"/>
      <c r="C9" s="5"/>
      <c r="D9" s="6" t="n">
        <f aca="false">COUNTIF(偏差与支持!B:B,"P1")</f>
        <v>6</v>
      </c>
      <c r="E9" s="6"/>
      <c r="F9" s="6"/>
      <c r="G9" s="9" t="n">
        <f aca="false">COUNTA(项目!D6:D24)</f>
        <v>19</v>
      </c>
      <c r="H9" s="9"/>
      <c r="I9" s="9"/>
      <c r="J9" s="10" t="n">
        <f aca="false">COUNTIF(偏差与支持!L6:L19,"&lt;&gt;已关闭")</f>
        <v>14</v>
      </c>
      <c r="K9" s="10"/>
      <c r="L9" s="10"/>
    </row>
    <row r="10" customFormat="false" ht="18" hidden="false" customHeight="true" outlineLevel="0" collapsed="false">
      <c r="A10" s="5"/>
      <c r="B10" s="5"/>
      <c r="C10" s="5"/>
      <c r="D10" s="6"/>
      <c r="E10" s="6"/>
      <c r="F10" s="6"/>
      <c r="G10" s="9"/>
      <c r="H10" s="9"/>
      <c r="I10" s="9"/>
      <c r="J10" s="10"/>
      <c r="K10" s="10"/>
      <c r="L10" s="10"/>
    </row>
    <row r="12" customFormat="false" ht="27.75" hidden="false" customHeight="true" outlineLevel="0" collapsed="false">
      <c r="A12" s="11" t="s">
        <v>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4" customFormat="false" ht="45" hidden="false" customHeight="true" outlineLevel="0" collapsed="false">
      <c r="A14" s="8" t="s">
        <v>8</v>
      </c>
      <c r="B14" s="8"/>
      <c r="C14" s="12" t="s">
        <v>9</v>
      </c>
      <c r="D14" s="12"/>
      <c r="E14" s="12"/>
      <c r="F14" s="12"/>
      <c r="G14" s="12"/>
      <c r="H14" s="12"/>
      <c r="I14" s="12"/>
      <c r="J14" s="12"/>
      <c r="K14" s="12"/>
      <c r="L14" s="12"/>
    </row>
    <row r="15" customFormat="false" ht="45" hidden="false" customHeight="true" outlineLevel="0" collapsed="false">
      <c r="A15" s="8" t="s">
        <v>10</v>
      </c>
      <c r="B15" s="8"/>
      <c r="C15" s="13" t="s">
        <v>11</v>
      </c>
      <c r="D15" s="13"/>
      <c r="E15" s="13"/>
      <c r="F15" s="13"/>
      <c r="G15" s="13"/>
      <c r="H15" s="13"/>
      <c r="I15" s="13"/>
      <c r="J15" s="13"/>
      <c r="K15" s="13"/>
      <c r="L15" s="13"/>
    </row>
    <row r="16" customFormat="false" ht="45" hidden="false" customHeight="true" outlineLevel="0" collapsed="false">
      <c r="A16" s="8" t="s">
        <v>12</v>
      </c>
      <c r="B16" s="8"/>
      <c r="C16" s="12" t="s">
        <v>13</v>
      </c>
      <c r="D16" s="12"/>
      <c r="E16" s="12"/>
      <c r="F16" s="12"/>
      <c r="G16" s="12"/>
      <c r="H16" s="12"/>
      <c r="I16" s="12"/>
      <c r="J16" s="12"/>
      <c r="K16" s="12"/>
      <c r="L16" s="12"/>
    </row>
    <row r="18" customFormat="false" ht="27.75" hidden="false" customHeight="true" outlineLevel="0" collapsed="false">
      <c r="A18" s="14" t="s">
        <v>14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customFormat="false" ht="33.75" hidden="false" customHeight="true" outlineLevel="0" collapsed="false">
      <c r="A19" s="15" t="s">
        <v>15</v>
      </c>
      <c r="B19" s="15" t="s">
        <v>16</v>
      </c>
      <c r="C19" s="15" t="s">
        <v>17</v>
      </c>
      <c r="D19" s="15" t="s">
        <v>18</v>
      </c>
      <c r="E19" s="15" t="s">
        <v>19</v>
      </c>
      <c r="F19" s="15" t="s">
        <v>20</v>
      </c>
    </row>
    <row r="20" customFormat="false" ht="48" hidden="false" customHeight="true" outlineLevel="0" collapsed="false">
      <c r="A20" s="16" t="s">
        <v>21</v>
      </c>
      <c r="B20" s="17" t="s">
        <v>22</v>
      </c>
      <c r="C20" s="17"/>
      <c r="D20" s="18" t="s">
        <v>23</v>
      </c>
      <c r="E20" s="18"/>
      <c r="F20" s="18"/>
      <c r="G20" s="18" t="s">
        <v>24</v>
      </c>
      <c r="H20" s="18"/>
      <c r="I20" s="18"/>
      <c r="J20" s="19" t="s">
        <v>25</v>
      </c>
      <c r="K20" s="18" t="s">
        <v>26</v>
      </c>
      <c r="L20" s="18"/>
    </row>
    <row r="21" customFormat="false" ht="48" hidden="false" customHeight="true" outlineLevel="0" collapsed="false">
      <c r="A21" s="20" t="s">
        <v>21</v>
      </c>
      <c r="B21" s="21" t="s">
        <v>27</v>
      </c>
      <c r="C21" s="21"/>
      <c r="D21" s="13" t="s">
        <v>28</v>
      </c>
      <c r="E21" s="13"/>
      <c r="F21" s="13"/>
      <c r="G21" s="13" t="s">
        <v>29</v>
      </c>
      <c r="H21" s="13"/>
      <c r="I21" s="13"/>
      <c r="J21" s="22" t="s">
        <v>25</v>
      </c>
      <c r="K21" s="13" t="s">
        <v>30</v>
      </c>
      <c r="L21" s="13"/>
    </row>
    <row r="22" customFormat="false" ht="48" hidden="false" customHeight="true" outlineLevel="0" collapsed="false">
      <c r="A22" s="16" t="s">
        <v>21</v>
      </c>
      <c r="B22" s="17" t="s">
        <v>31</v>
      </c>
      <c r="C22" s="17"/>
      <c r="D22" s="18" t="s">
        <v>32</v>
      </c>
      <c r="E22" s="18"/>
      <c r="F22" s="18"/>
      <c r="G22" s="18" t="s">
        <v>33</v>
      </c>
      <c r="H22" s="18"/>
      <c r="I22" s="18"/>
      <c r="J22" s="19" t="s">
        <v>34</v>
      </c>
      <c r="K22" s="18" t="s">
        <v>35</v>
      </c>
      <c r="L22" s="18"/>
    </row>
    <row r="23" customFormat="false" ht="48" hidden="false" customHeight="true" outlineLevel="0" collapsed="false">
      <c r="A23" s="20" t="s">
        <v>21</v>
      </c>
      <c r="B23" s="21" t="s">
        <v>36</v>
      </c>
      <c r="C23" s="21"/>
      <c r="D23" s="13" t="s">
        <v>37</v>
      </c>
      <c r="E23" s="13"/>
      <c r="F23" s="13"/>
      <c r="G23" s="13" t="s">
        <v>38</v>
      </c>
      <c r="H23" s="13"/>
      <c r="I23" s="13"/>
      <c r="J23" s="22" t="s">
        <v>39</v>
      </c>
      <c r="K23" s="13" t="s">
        <v>40</v>
      </c>
      <c r="L23" s="13"/>
    </row>
    <row r="24" customFormat="false" ht="48" hidden="false" customHeight="true" outlineLevel="0" collapsed="false">
      <c r="A24" s="16" t="s">
        <v>21</v>
      </c>
      <c r="B24" s="17" t="s">
        <v>41</v>
      </c>
      <c r="C24" s="17"/>
      <c r="D24" s="18" t="s">
        <v>42</v>
      </c>
      <c r="E24" s="18"/>
      <c r="F24" s="18"/>
      <c r="G24" s="18" t="s">
        <v>43</v>
      </c>
      <c r="H24" s="18"/>
      <c r="I24" s="18"/>
      <c r="J24" s="23" t="s">
        <v>44</v>
      </c>
      <c r="K24" s="18" t="s">
        <v>45</v>
      </c>
      <c r="L24" s="18"/>
    </row>
    <row r="26" customFormat="false" ht="27.75" hidden="false" customHeight="true" outlineLevel="0" collapsed="false">
      <c r="A26" s="24" t="s">
        <v>46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customFormat="false" ht="33.75" hidden="false" customHeight="true" outlineLevel="0" collapsed="false">
      <c r="A27" s="25" t="s">
        <v>47</v>
      </c>
      <c r="B27" s="25" t="s">
        <v>48</v>
      </c>
      <c r="C27" s="25" t="s">
        <v>49</v>
      </c>
      <c r="D27" s="25" t="s">
        <v>50</v>
      </c>
    </row>
    <row r="28" customFormat="false" ht="27.75" hidden="false" customHeight="true" outlineLevel="0" collapsed="false">
      <c r="A28" s="26" t="s">
        <v>51</v>
      </c>
      <c r="B28" s="26"/>
      <c r="C28" s="26"/>
      <c r="D28" s="27" t="n">
        <v>20</v>
      </c>
      <c r="E28" s="27"/>
      <c r="F28" s="26" t="s">
        <v>52</v>
      </c>
      <c r="G28" s="26"/>
      <c r="H28" s="26" t="s">
        <v>53</v>
      </c>
      <c r="I28" s="26"/>
      <c r="J28" s="26"/>
      <c r="K28" s="26"/>
      <c r="L28" s="26"/>
    </row>
    <row r="29" customFormat="false" ht="27.75" hidden="false" customHeight="true" outlineLevel="0" collapsed="false">
      <c r="A29" s="28" t="s">
        <v>54</v>
      </c>
      <c r="B29" s="28"/>
      <c r="C29" s="28"/>
      <c r="D29" s="29" t="n">
        <v>4</v>
      </c>
      <c r="E29" s="29"/>
      <c r="F29" s="28" t="s">
        <v>55</v>
      </c>
      <c r="G29" s="28"/>
      <c r="H29" s="28" t="s">
        <v>56</v>
      </c>
      <c r="I29" s="28"/>
      <c r="J29" s="28"/>
      <c r="K29" s="28"/>
      <c r="L29" s="28"/>
    </row>
    <row r="30" customFormat="false" ht="27.75" hidden="false" customHeight="true" outlineLevel="0" collapsed="false">
      <c r="A30" s="26" t="s">
        <v>57</v>
      </c>
      <c r="B30" s="26"/>
      <c r="C30" s="26"/>
      <c r="D30" s="26" t="n">
        <f aca="false">D28/D29</f>
        <v>5</v>
      </c>
      <c r="E30" s="26"/>
      <c r="F30" s="26" t="s">
        <v>58</v>
      </c>
      <c r="G30" s="26"/>
      <c r="H30" s="27" t="s">
        <v>59</v>
      </c>
      <c r="I30" s="27"/>
      <c r="J30" s="27"/>
      <c r="K30" s="27"/>
      <c r="L30" s="27"/>
    </row>
    <row r="31" customFormat="false" ht="27.75" hidden="false" customHeight="true" outlineLevel="0" collapsed="false">
      <c r="A31" s="28" t="s">
        <v>60</v>
      </c>
      <c r="B31" s="28"/>
      <c r="C31" s="28"/>
      <c r="D31" s="28" t="n">
        <v>8</v>
      </c>
      <c r="E31" s="28"/>
      <c r="F31" s="28" t="s">
        <v>58</v>
      </c>
      <c r="G31" s="28"/>
      <c r="H31" s="28" t="s">
        <v>61</v>
      </c>
      <c r="I31" s="28"/>
      <c r="J31" s="28"/>
      <c r="K31" s="28"/>
      <c r="L31" s="28"/>
    </row>
    <row r="32" customFormat="false" ht="27.75" hidden="false" customHeight="true" outlineLevel="0" collapsed="false">
      <c r="A32" s="26" t="s">
        <v>62</v>
      </c>
      <c r="B32" s="26"/>
      <c r="C32" s="26"/>
      <c r="D32" s="26" t="n">
        <f aca="false">D29*D31</f>
        <v>32</v>
      </c>
      <c r="E32" s="26"/>
      <c r="F32" s="26" t="s">
        <v>52</v>
      </c>
      <c r="G32" s="26"/>
      <c r="H32" s="26" t="s">
        <v>63</v>
      </c>
      <c r="I32" s="26"/>
      <c r="J32" s="26"/>
      <c r="K32" s="26"/>
      <c r="L32" s="26"/>
    </row>
    <row r="33" customFormat="false" ht="27.75" hidden="false" customHeight="true" outlineLevel="0" collapsed="false">
      <c r="A33" s="28" t="s">
        <v>64</v>
      </c>
      <c r="B33" s="28"/>
      <c r="C33" s="28"/>
      <c r="D33" s="28" t="n">
        <v>600</v>
      </c>
      <c r="E33" s="28"/>
      <c r="F33" s="28" t="s">
        <v>65</v>
      </c>
      <c r="G33" s="28"/>
      <c r="H33" s="28" t="s">
        <v>66</v>
      </c>
      <c r="I33" s="28"/>
      <c r="J33" s="28"/>
      <c r="K33" s="28"/>
      <c r="L33" s="28"/>
    </row>
    <row r="34" customFormat="false" ht="27.75" hidden="false" customHeight="true" outlineLevel="0" collapsed="false">
      <c r="A34" s="26" t="s">
        <v>67</v>
      </c>
      <c r="B34" s="26"/>
      <c r="C34" s="26"/>
      <c r="D34" s="26" t="n">
        <v>2200</v>
      </c>
      <c r="E34" s="26"/>
      <c r="F34" s="26" t="s">
        <v>68</v>
      </c>
      <c r="G34" s="26"/>
      <c r="H34" s="26" t="s">
        <v>69</v>
      </c>
      <c r="I34" s="26"/>
      <c r="J34" s="26"/>
      <c r="K34" s="26"/>
      <c r="L34" s="26"/>
    </row>
    <row r="35" customFormat="false" ht="27.75" hidden="false" customHeight="true" outlineLevel="0" collapsed="false">
      <c r="A35" s="30" t="s">
        <v>70</v>
      </c>
      <c r="B35" s="30"/>
      <c r="C35" s="30"/>
      <c r="D35" s="31" t="n">
        <f aca="false">D33*4</f>
        <v>2400</v>
      </c>
      <c r="E35" s="31"/>
      <c r="F35" s="30" t="s">
        <v>68</v>
      </c>
      <c r="G35" s="30"/>
      <c r="H35" s="30" t="s">
        <v>71</v>
      </c>
      <c r="I35" s="30"/>
      <c r="J35" s="30"/>
      <c r="K35" s="30"/>
      <c r="L35" s="30"/>
    </row>
    <row r="36" customFormat="false" ht="27.75" hidden="false" customHeight="true" outlineLevel="0" collapsed="false">
      <c r="A36" s="32" t="s">
        <v>72</v>
      </c>
      <c r="B36" s="32"/>
      <c r="C36" s="32"/>
      <c r="D36" s="33" t="n">
        <f aca="false">D35-D34</f>
        <v>200</v>
      </c>
      <c r="E36" s="33"/>
      <c r="F36" s="32" t="s">
        <v>68</v>
      </c>
      <c r="G36" s="32"/>
      <c r="H36" s="32" t="s">
        <v>73</v>
      </c>
      <c r="I36" s="32"/>
      <c r="J36" s="32"/>
      <c r="K36" s="32"/>
      <c r="L36" s="32"/>
    </row>
    <row r="37" customFormat="false" ht="27.75" hidden="false" customHeight="true" outlineLevel="0" collapsed="false">
      <c r="A37" s="28" t="s">
        <v>74</v>
      </c>
      <c r="B37" s="28"/>
      <c r="C37" s="28"/>
      <c r="D37" s="28" t="n">
        <f aca="false">D34/4</f>
        <v>550</v>
      </c>
      <c r="E37" s="28"/>
      <c r="F37" s="28" t="s">
        <v>65</v>
      </c>
      <c r="G37" s="28"/>
      <c r="H37" s="28" t="s">
        <v>75</v>
      </c>
      <c r="I37" s="28"/>
      <c r="J37" s="28"/>
      <c r="K37" s="28"/>
      <c r="L37" s="28"/>
    </row>
  </sheetData>
  <mergeCells count="80">
    <mergeCell ref="A1:L2"/>
    <mergeCell ref="A3:L3"/>
    <mergeCell ref="A5:L6"/>
    <mergeCell ref="A8:C8"/>
    <mergeCell ref="D8:F8"/>
    <mergeCell ref="G8:I8"/>
    <mergeCell ref="J8:L8"/>
    <mergeCell ref="A9:C10"/>
    <mergeCell ref="D9:F10"/>
    <mergeCell ref="G9:I10"/>
    <mergeCell ref="J9:L10"/>
    <mergeCell ref="A12:L12"/>
    <mergeCell ref="A14:B14"/>
    <mergeCell ref="C14:L14"/>
    <mergeCell ref="A15:B15"/>
    <mergeCell ref="C15:L15"/>
    <mergeCell ref="A16:B16"/>
    <mergeCell ref="C16:L16"/>
    <mergeCell ref="A18:L18"/>
    <mergeCell ref="B20:C20"/>
    <mergeCell ref="D20:F20"/>
    <mergeCell ref="G20:I20"/>
    <mergeCell ref="K20:L20"/>
    <mergeCell ref="B21:C21"/>
    <mergeCell ref="D21:F21"/>
    <mergeCell ref="G21:I21"/>
    <mergeCell ref="K21:L21"/>
    <mergeCell ref="B22:C22"/>
    <mergeCell ref="D22:F22"/>
    <mergeCell ref="G22:I22"/>
    <mergeCell ref="K22:L22"/>
    <mergeCell ref="B23:C23"/>
    <mergeCell ref="D23:F23"/>
    <mergeCell ref="G23:I23"/>
    <mergeCell ref="K23:L23"/>
    <mergeCell ref="B24:C24"/>
    <mergeCell ref="D24:F24"/>
    <mergeCell ref="G24:I24"/>
    <mergeCell ref="K24:L24"/>
    <mergeCell ref="A26:L26"/>
    <mergeCell ref="A28:C28"/>
    <mergeCell ref="D28:E28"/>
    <mergeCell ref="F28:G28"/>
    <mergeCell ref="H28:L28"/>
    <mergeCell ref="A29:C29"/>
    <mergeCell ref="D29:E29"/>
    <mergeCell ref="F29:G29"/>
    <mergeCell ref="H29:L29"/>
    <mergeCell ref="A30:C30"/>
    <mergeCell ref="D30:E30"/>
    <mergeCell ref="F30:G30"/>
    <mergeCell ref="H30:L30"/>
    <mergeCell ref="A31:C31"/>
    <mergeCell ref="D31:E31"/>
    <mergeCell ref="F31:G31"/>
    <mergeCell ref="H31:L31"/>
    <mergeCell ref="A32:C32"/>
    <mergeCell ref="D32:E32"/>
    <mergeCell ref="F32:G32"/>
    <mergeCell ref="H32:L32"/>
    <mergeCell ref="A33:C33"/>
    <mergeCell ref="D33:E33"/>
    <mergeCell ref="F33:G33"/>
    <mergeCell ref="H33:L33"/>
    <mergeCell ref="A34:C34"/>
    <mergeCell ref="D34:E34"/>
    <mergeCell ref="F34:G34"/>
    <mergeCell ref="H34:L34"/>
    <mergeCell ref="A35:C35"/>
    <mergeCell ref="D35:E35"/>
    <mergeCell ref="F35:G35"/>
    <mergeCell ref="H35:L35"/>
    <mergeCell ref="A36:C36"/>
    <mergeCell ref="D36:E36"/>
    <mergeCell ref="F36:G36"/>
    <mergeCell ref="H36:L36"/>
    <mergeCell ref="A37:C37"/>
    <mergeCell ref="D37:E37"/>
    <mergeCell ref="F37:G37"/>
    <mergeCell ref="H37:L3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2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73828125" defaultRowHeight="15" customHeight="false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9"/>
    <col collapsed="false" customWidth="true" hidden="false" outlineLevel="0" max="3" min="3" style="1" width="20"/>
    <col collapsed="false" customWidth="true" hidden="false" outlineLevel="0" max="4" min="4" style="1" width="24"/>
    <col collapsed="false" customWidth="true" hidden="false" outlineLevel="0" max="5" min="5" style="1" width="30"/>
    <col collapsed="false" customWidth="true" hidden="false" outlineLevel="0" max="6" min="6" style="1" width="31"/>
    <col collapsed="false" customWidth="true" hidden="false" outlineLevel="0" max="7" min="7" style="1" width="26"/>
    <col collapsed="false" customWidth="true" hidden="false" outlineLevel="0" max="8" min="8" style="1" width="32"/>
    <col collapsed="false" customWidth="true" hidden="false" outlineLevel="0" max="9" min="9" style="1" width="22"/>
    <col collapsed="false" customWidth="true" hidden="false" outlineLevel="0" max="10" min="10" style="1" width="16"/>
    <col collapsed="false" customWidth="true" hidden="false" outlineLevel="0" max="11" min="11" style="1" width="32"/>
    <col collapsed="false" customWidth="true" hidden="false" outlineLevel="0" max="12" min="12" style="1" width="12"/>
  </cols>
  <sheetData>
    <row r="1" customFormat="false" ht="30" hidden="false" customHeight="true" outlineLevel="0" collapsed="false">
      <c r="A1" s="2" t="s">
        <v>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18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33.75" hidden="false" customHeight="true" outlineLevel="0" collapsed="false">
      <c r="A3" s="3" t="s">
        <v>77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5" customFormat="false" ht="33.75" hidden="false" customHeight="true" outlineLevel="0" collapsed="false">
      <c r="A5" s="15" t="s">
        <v>78</v>
      </c>
      <c r="B5" s="15" t="s">
        <v>15</v>
      </c>
      <c r="C5" s="15" t="s">
        <v>79</v>
      </c>
      <c r="D5" s="15" t="s">
        <v>80</v>
      </c>
      <c r="E5" s="15" t="s">
        <v>81</v>
      </c>
      <c r="F5" s="15" t="s">
        <v>82</v>
      </c>
      <c r="G5" s="15" t="s">
        <v>83</v>
      </c>
      <c r="H5" s="15" t="s">
        <v>17</v>
      </c>
      <c r="I5" s="15" t="s">
        <v>84</v>
      </c>
      <c r="J5" s="15" t="s">
        <v>19</v>
      </c>
      <c r="K5" s="15" t="s">
        <v>85</v>
      </c>
      <c r="L5" s="15" t="s">
        <v>86</v>
      </c>
    </row>
    <row r="6" customFormat="false" ht="57.75" hidden="false" customHeight="true" outlineLevel="0" collapsed="false">
      <c r="A6" s="34" t="n">
        <v>1</v>
      </c>
      <c r="B6" s="35" t="s">
        <v>21</v>
      </c>
      <c r="C6" s="36" t="s">
        <v>87</v>
      </c>
      <c r="D6" s="37" t="s">
        <v>88</v>
      </c>
      <c r="E6" s="36" t="s">
        <v>89</v>
      </c>
      <c r="F6" s="37" t="s">
        <v>90</v>
      </c>
      <c r="G6" s="36" t="s">
        <v>91</v>
      </c>
      <c r="H6" s="36" t="s">
        <v>92</v>
      </c>
      <c r="I6" s="36" t="s">
        <v>26</v>
      </c>
      <c r="J6" s="36" t="s">
        <v>25</v>
      </c>
      <c r="K6" s="36" t="s">
        <v>93</v>
      </c>
      <c r="L6" s="36" t="s">
        <v>94</v>
      </c>
    </row>
    <row r="7" customFormat="false" ht="57.75" hidden="false" customHeight="true" outlineLevel="0" collapsed="false">
      <c r="A7" s="34" t="n">
        <v>2</v>
      </c>
      <c r="B7" s="35" t="s">
        <v>21</v>
      </c>
      <c r="C7" s="36" t="s">
        <v>95</v>
      </c>
      <c r="D7" s="36" t="s">
        <v>96</v>
      </c>
      <c r="E7" s="36" t="s">
        <v>97</v>
      </c>
      <c r="F7" s="37" t="s">
        <v>98</v>
      </c>
      <c r="G7" s="36" t="s">
        <v>99</v>
      </c>
      <c r="H7" s="36" t="s">
        <v>100</v>
      </c>
      <c r="I7" s="36" t="s">
        <v>30</v>
      </c>
      <c r="J7" s="36" t="s">
        <v>25</v>
      </c>
      <c r="K7" s="36" t="s">
        <v>101</v>
      </c>
      <c r="L7" s="36" t="s">
        <v>94</v>
      </c>
    </row>
    <row r="8" customFormat="false" ht="57.75" hidden="false" customHeight="true" outlineLevel="0" collapsed="false">
      <c r="A8" s="34" t="n">
        <v>3</v>
      </c>
      <c r="B8" s="35" t="s">
        <v>21</v>
      </c>
      <c r="C8" s="36" t="s">
        <v>102</v>
      </c>
      <c r="D8" s="37" t="s">
        <v>103</v>
      </c>
      <c r="E8" s="36" t="s">
        <v>104</v>
      </c>
      <c r="F8" s="36" t="s">
        <v>105</v>
      </c>
      <c r="G8" s="36" t="s">
        <v>106</v>
      </c>
      <c r="H8" s="36" t="s">
        <v>107</v>
      </c>
      <c r="I8" s="36" t="s">
        <v>108</v>
      </c>
      <c r="J8" s="36" t="s">
        <v>34</v>
      </c>
      <c r="K8" s="36" t="s">
        <v>109</v>
      </c>
      <c r="L8" s="36" t="s">
        <v>110</v>
      </c>
    </row>
    <row r="9" customFormat="false" ht="57.75" hidden="false" customHeight="true" outlineLevel="0" collapsed="false">
      <c r="A9" s="34" t="n">
        <v>4</v>
      </c>
      <c r="B9" s="35" t="s">
        <v>21</v>
      </c>
      <c r="C9" s="36" t="s">
        <v>111</v>
      </c>
      <c r="D9" s="37" t="s">
        <v>112</v>
      </c>
      <c r="E9" s="36" t="s">
        <v>113</v>
      </c>
      <c r="F9" s="36" t="s">
        <v>114</v>
      </c>
      <c r="G9" s="36" t="s">
        <v>115</v>
      </c>
      <c r="H9" s="36" t="s">
        <v>116</v>
      </c>
      <c r="I9" s="36" t="s">
        <v>40</v>
      </c>
      <c r="J9" s="36" t="s">
        <v>39</v>
      </c>
      <c r="K9" s="37" t="s">
        <v>117</v>
      </c>
      <c r="L9" s="36" t="s">
        <v>118</v>
      </c>
    </row>
    <row r="10" customFormat="false" ht="57.75" hidden="false" customHeight="true" outlineLevel="0" collapsed="false">
      <c r="A10" s="34" t="n">
        <v>5</v>
      </c>
      <c r="B10" s="35" t="s">
        <v>21</v>
      </c>
      <c r="C10" s="36" t="s">
        <v>119</v>
      </c>
      <c r="D10" s="37" t="s">
        <v>120</v>
      </c>
      <c r="E10" s="36" t="s">
        <v>121</v>
      </c>
      <c r="F10" s="36" t="s">
        <v>122</v>
      </c>
      <c r="G10" s="36" t="s">
        <v>123</v>
      </c>
      <c r="H10" s="36" t="s">
        <v>124</v>
      </c>
      <c r="I10" s="36" t="s">
        <v>45</v>
      </c>
      <c r="J10" s="37" t="s">
        <v>44</v>
      </c>
      <c r="K10" s="37" t="s">
        <v>125</v>
      </c>
      <c r="L10" s="36" t="s">
        <v>126</v>
      </c>
    </row>
    <row r="11" customFormat="false" ht="57.75" hidden="false" customHeight="true" outlineLevel="0" collapsed="false">
      <c r="A11" s="34" t="n">
        <v>6</v>
      </c>
      <c r="B11" s="35" t="s">
        <v>21</v>
      </c>
      <c r="C11" s="36" t="s">
        <v>127</v>
      </c>
      <c r="D11" s="36" t="s">
        <v>128</v>
      </c>
      <c r="E11" s="36" t="s">
        <v>129</v>
      </c>
      <c r="F11" s="36" t="s">
        <v>130</v>
      </c>
      <c r="G11" s="36" t="s">
        <v>131</v>
      </c>
      <c r="H11" s="36" t="s">
        <v>132</v>
      </c>
      <c r="I11" s="36" t="s">
        <v>133</v>
      </c>
      <c r="J11" s="36" t="s">
        <v>134</v>
      </c>
      <c r="K11" s="36" t="s">
        <v>135</v>
      </c>
    </row>
    <row r="12" customFormat="false" ht="57.75" hidden="false" customHeight="true" outlineLevel="0" collapsed="false">
      <c r="A12" s="38" t="n">
        <v>7</v>
      </c>
      <c r="B12" s="39" t="s">
        <v>136</v>
      </c>
      <c r="C12" s="40" t="s">
        <v>137</v>
      </c>
      <c r="D12" s="41" t="s">
        <v>138</v>
      </c>
      <c r="E12" s="40" t="s">
        <v>139</v>
      </c>
      <c r="F12" s="40" t="s">
        <v>140</v>
      </c>
      <c r="G12" s="41" t="s">
        <v>141</v>
      </c>
      <c r="H12" s="40" t="s">
        <v>142</v>
      </c>
      <c r="I12" s="40" t="s">
        <v>143</v>
      </c>
      <c r="J12" s="40" t="s">
        <v>144</v>
      </c>
      <c r="K12" s="41" t="s">
        <v>145</v>
      </c>
      <c r="L12" s="40" t="s">
        <v>126</v>
      </c>
    </row>
    <row r="13" customFormat="false" ht="57.75" hidden="false" customHeight="true" outlineLevel="0" collapsed="false">
      <c r="A13" s="38" t="n">
        <v>8</v>
      </c>
      <c r="B13" s="39" t="s">
        <v>136</v>
      </c>
      <c r="C13" s="40" t="s">
        <v>146</v>
      </c>
      <c r="D13" s="40" t="s">
        <v>147</v>
      </c>
      <c r="E13" s="40" t="s">
        <v>148</v>
      </c>
      <c r="F13" s="40" t="s">
        <v>149</v>
      </c>
      <c r="G13" s="40" t="s">
        <v>150</v>
      </c>
      <c r="H13" s="40" t="s">
        <v>151</v>
      </c>
      <c r="I13" s="40" t="s">
        <v>152</v>
      </c>
      <c r="J13" s="40" t="s">
        <v>153</v>
      </c>
      <c r="K13" s="40" t="s">
        <v>154</v>
      </c>
      <c r="L13" s="40" t="s">
        <v>155</v>
      </c>
    </row>
    <row r="14" customFormat="false" ht="57.75" hidden="false" customHeight="true" outlineLevel="0" collapsed="false">
      <c r="A14" s="38" t="n">
        <v>9</v>
      </c>
      <c r="B14" s="39" t="s">
        <v>136</v>
      </c>
      <c r="C14" s="40" t="s">
        <v>156</v>
      </c>
      <c r="D14" s="40" t="s">
        <v>157</v>
      </c>
      <c r="E14" s="41" t="s">
        <v>158</v>
      </c>
      <c r="F14" s="40" t="s">
        <v>159</v>
      </c>
      <c r="G14" s="40" t="s">
        <v>160</v>
      </c>
      <c r="H14" s="40" t="s">
        <v>161</v>
      </c>
      <c r="I14" s="40" t="s">
        <v>162</v>
      </c>
      <c r="J14" s="40" t="s">
        <v>163</v>
      </c>
      <c r="K14" s="40" t="s">
        <v>164</v>
      </c>
      <c r="L14" s="40" t="s">
        <v>126</v>
      </c>
    </row>
    <row r="15" customFormat="false" ht="57.75" hidden="false" customHeight="true" outlineLevel="0" collapsed="false">
      <c r="A15" s="38" t="n">
        <v>10</v>
      </c>
      <c r="B15" s="39" t="s">
        <v>136</v>
      </c>
      <c r="C15" s="40" t="s">
        <v>165</v>
      </c>
      <c r="D15" s="40" t="s">
        <v>166</v>
      </c>
      <c r="E15" s="40" t="s">
        <v>167</v>
      </c>
      <c r="F15" s="40" t="s">
        <v>168</v>
      </c>
      <c r="G15" s="40" t="s">
        <v>169</v>
      </c>
      <c r="H15" s="40" t="s">
        <v>170</v>
      </c>
      <c r="I15" s="40" t="s">
        <v>171</v>
      </c>
      <c r="J15" s="40" t="s">
        <v>163</v>
      </c>
      <c r="K15" s="40" t="s">
        <v>172</v>
      </c>
      <c r="L15" s="40" t="s">
        <v>118</v>
      </c>
    </row>
    <row r="16" customFormat="false" ht="57.75" hidden="false" customHeight="true" outlineLevel="0" collapsed="false">
      <c r="A16" s="38" t="n">
        <v>11</v>
      </c>
      <c r="B16" s="39" t="s">
        <v>136</v>
      </c>
      <c r="C16" s="40" t="s">
        <v>173</v>
      </c>
      <c r="D16" s="40" t="s">
        <v>174</v>
      </c>
      <c r="E16" s="40" t="s">
        <v>175</v>
      </c>
      <c r="F16" s="40" t="s">
        <v>176</v>
      </c>
      <c r="G16" s="40" t="s">
        <v>177</v>
      </c>
      <c r="H16" s="40" t="s">
        <v>178</v>
      </c>
      <c r="I16" s="40" t="s">
        <v>163</v>
      </c>
      <c r="J16" s="40" t="s">
        <v>179</v>
      </c>
      <c r="K16" s="40" t="s">
        <v>180</v>
      </c>
    </row>
    <row r="17" customFormat="false" ht="57.75" hidden="false" customHeight="true" outlineLevel="0" collapsed="false">
      <c r="A17" s="38" t="n">
        <v>12</v>
      </c>
      <c r="B17" s="39" t="s">
        <v>136</v>
      </c>
      <c r="C17" s="40" t="s">
        <v>181</v>
      </c>
      <c r="D17" s="40" t="s">
        <v>182</v>
      </c>
      <c r="E17" s="40" t="s">
        <v>183</v>
      </c>
      <c r="F17" s="40" t="s">
        <v>184</v>
      </c>
      <c r="G17" s="40" t="s">
        <v>185</v>
      </c>
      <c r="H17" s="40" t="s">
        <v>186</v>
      </c>
      <c r="I17" s="40" t="s">
        <v>187</v>
      </c>
      <c r="J17" s="40" t="s">
        <v>188</v>
      </c>
      <c r="K17" s="40" t="s">
        <v>189</v>
      </c>
      <c r="L17" s="40" t="s">
        <v>94</v>
      </c>
    </row>
    <row r="18" customFormat="false" ht="57.75" hidden="false" customHeight="true" outlineLevel="0" collapsed="false">
      <c r="A18" s="42" t="n">
        <v>13</v>
      </c>
      <c r="B18" s="43" t="s">
        <v>190</v>
      </c>
      <c r="C18" s="44" t="s">
        <v>191</v>
      </c>
      <c r="D18" s="44" t="s">
        <v>192</v>
      </c>
      <c r="E18" s="44" t="s">
        <v>193</v>
      </c>
      <c r="F18" s="44" t="s">
        <v>194</v>
      </c>
      <c r="G18" s="44" t="s">
        <v>195</v>
      </c>
      <c r="H18" s="44" t="s">
        <v>196</v>
      </c>
      <c r="I18" s="44" t="s">
        <v>197</v>
      </c>
      <c r="J18" s="44" t="s">
        <v>198</v>
      </c>
      <c r="K18" s="44" t="s">
        <v>199</v>
      </c>
      <c r="L18" s="44" t="s">
        <v>180</v>
      </c>
    </row>
    <row r="19" customFormat="false" ht="57.75" hidden="false" customHeight="true" outlineLevel="0" collapsed="false">
      <c r="A19" s="42" t="n">
        <v>14</v>
      </c>
      <c r="B19" s="43" t="s">
        <v>190</v>
      </c>
      <c r="C19" s="44" t="s">
        <v>200</v>
      </c>
      <c r="D19" s="44" t="s">
        <v>201</v>
      </c>
      <c r="E19" s="44" t="s">
        <v>202</v>
      </c>
      <c r="F19" s="44" t="s">
        <v>203</v>
      </c>
      <c r="G19" s="44" t="s">
        <v>204</v>
      </c>
      <c r="H19" s="44" t="s">
        <v>205</v>
      </c>
      <c r="I19" s="44" t="s">
        <v>206</v>
      </c>
      <c r="J19" s="44" t="s">
        <v>207</v>
      </c>
      <c r="K19" s="44" t="s">
        <v>208</v>
      </c>
      <c r="L19" s="44" t="s">
        <v>180</v>
      </c>
    </row>
  </sheetData>
  <autoFilter ref="A5:L19"/>
  <mergeCells count="2">
    <mergeCell ref="A1:L2"/>
    <mergeCell ref="A3:L3"/>
  </mergeCells>
  <conditionalFormatting sqref="B6:B19">
    <cfRule type="expression" priority="2" aboveAverage="0" equalAverage="0" bottom="0" percent="0" rank="0" text="" dxfId="10">
      <formula>B6="P0"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N6" activeCellId="0" sqref="N6"/>
    </sheetView>
  </sheetViews>
  <sheetFormatPr defaultColWidth="9.00390625" defaultRowHeight="16.5" customHeight="false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11"/>
    <col collapsed="false" customWidth="true" hidden="false" outlineLevel="0" max="3" min="3" style="1" width="13"/>
    <col collapsed="false" customWidth="true" hidden="false" outlineLevel="0" max="4" min="4" style="1" width="22"/>
    <col collapsed="false" customWidth="true" hidden="false" outlineLevel="0" max="5" min="5" style="1" width="20"/>
    <col collapsed="false" customWidth="true" hidden="false" outlineLevel="0" max="6" min="6" style="1" width="15"/>
    <col collapsed="false" customWidth="true" hidden="false" outlineLevel="0" max="7" min="7" style="1" width="16"/>
    <col collapsed="false" customWidth="true" hidden="false" outlineLevel="0" max="9" min="8" style="1" width="14"/>
    <col collapsed="false" customWidth="true" hidden="false" outlineLevel="0" max="12" min="10" style="1" width="16"/>
    <col collapsed="false" customWidth="true" hidden="false" outlineLevel="0" max="13" min="13" style="1" width="15"/>
    <col collapsed="false" customWidth="true" hidden="false" outlineLevel="0" max="16" min="14" style="1" width="34"/>
    <col collapsed="false" customWidth="true" hidden="false" outlineLevel="0" max="17" min="17" style="1" width="32"/>
    <col collapsed="false" customWidth="true" hidden="false" outlineLevel="0" max="18" min="18" style="1" width="14"/>
  </cols>
  <sheetData>
    <row r="1" customFormat="false" ht="30" hidden="false" customHeight="true" outlineLevel="0" collapsed="false">
      <c r="A1" s="45" t="s">
        <v>209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customFormat="false" ht="18" hidden="false" customHeight="true" outlineLevel="0" collapsed="false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customFormat="false" ht="33.75" hidden="false" customHeight="true" outlineLevel="0" collapsed="false">
      <c r="A3" s="3" t="s">
        <v>210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customFormat="false" ht="17.25" hidden="false" customHeight="true" outlineLevel="0" collapsed="false">
      <c r="A4" s="46" t="s">
        <v>211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</row>
    <row r="5" customFormat="false" ht="33.75" hidden="false" customHeight="true" outlineLevel="0" collapsed="false">
      <c r="A5" s="47" t="s">
        <v>78</v>
      </c>
      <c r="B5" s="47" t="s">
        <v>212</v>
      </c>
      <c r="C5" s="47" t="s">
        <v>213</v>
      </c>
      <c r="D5" s="47" t="s">
        <v>214</v>
      </c>
      <c r="E5" s="47" t="s">
        <v>215</v>
      </c>
      <c r="F5" s="47" t="s">
        <v>216</v>
      </c>
      <c r="G5" s="47" t="s">
        <v>217</v>
      </c>
      <c r="H5" s="47" t="s">
        <v>218</v>
      </c>
      <c r="I5" s="47" t="s">
        <v>219</v>
      </c>
      <c r="J5" s="47" t="s">
        <v>220</v>
      </c>
      <c r="K5" s="47" t="s">
        <v>221</v>
      </c>
      <c r="L5" s="47" t="s">
        <v>222</v>
      </c>
      <c r="M5" s="47" t="s">
        <v>223</v>
      </c>
      <c r="N5" s="47" t="s">
        <v>224</v>
      </c>
      <c r="O5" s="47" t="s">
        <v>225</v>
      </c>
      <c r="P5" s="47" t="s">
        <v>226</v>
      </c>
      <c r="Q5" s="47" t="s">
        <v>17</v>
      </c>
      <c r="R5" s="47" t="s">
        <v>227</v>
      </c>
    </row>
    <row r="6" customFormat="false" ht="54" hidden="false" customHeight="true" outlineLevel="0" collapsed="false">
      <c r="A6" s="48" t="n">
        <v>1</v>
      </c>
      <c r="B6" s="49" t="s">
        <v>228</v>
      </c>
      <c r="C6" s="49" t="s">
        <v>220</v>
      </c>
      <c r="D6" s="49" t="s">
        <v>229</v>
      </c>
      <c r="E6" s="50" t="s">
        <v>230</v>
      </c>
      <c r="F6" s="49" t="s">
        <v>231</v>
      </c>
      <c r="G6" s="49" t="s">
        <v>232</v>
      </c>
      <c r="H6" s="49" t="s">
        <v>110</v>
      </c>
      <c r="I6" s="49" t="s">
        <v>233</v>
      </c>
      <c r="J6" s="49" t="s">
        <v>234</v>
      </c>
      <c r="K6" s="49" t="s">
        <v>235</v>
      </c>
      <c r="L6" s="49" t="s">
        <v>236</v>
      </c>
      <c r="M6" s="49" t="s">
        <v>237</v>
      </c>
      <c r="N6" s="49" t="s">
        <v>238</v>
      </c>
      <c r="O6" s="49" t="s">
        <v>239</v>
      </c>
      <c r="P6" s="36" t="s">
        <v>240</v>
      </c>
      <c r="Q6" s="49" t="s">
        <v>241</v>
      </c>
      <c r="R6" s="51" t="s">
        <v>242</v>
      </c>
    </row>
    <row r="7" customFormat="false" ht="54" hidden="false" customHeight="true" outlineLevel="0" collapsed="false">
      <c r="A7" s="52" t="n">
        <v>2</v>
      </c>
      <c r="B7" s="53" t="s">
        <v>228</v>
      </c>
      <c r="C7" s="53" t="s">
        <v>243</v>
      </c>
      <c r="D7" s="53" t="s">
        <v>244</v>
      </c>
      <c r="E7" s="53" t="s">
        <v>245</v>
      </c>
      <c r="F7" s="53" t="s">
        <v>231</v>
      </c>
      <c r="G7" s="53" t="s">
        <v>246</v>
      </c>
      <c r="H7" s="53" t="s">
        <v>110</v>
      </c>
      <c r="I7" s="53" t="s">
        <v>110</v>
      </c>
      <c r="J7" s="53" t="s">
        <v>247</v>
      </c>
      <c r="K7" s="53" t="s">
        <v>247</v>
      </c>
      <c r="L7" s="53" t="s">
        <v>247</v>
      </c>
      <c r="M7" s="53" t="s">
        <v>247</v>
      </c>
      <c r="N7" s="53" t="s">
        <v>248</v>
      </c>
      <c r="O7" s="53" t="s">
        <v>249</v>
      </c>
      <c r="P7" s="36" t="s">
        <v>250</v>
      </c>
      <c r="Q7" s="53" t="s">
        <v>251</v>
      </c>
      <c r="R7" s="51" t="s">
        <v>242</v>
      </c>
    </row>
    <row r="8" customFormat="false" ht="54" hidden="false" customHeight="true" outlineLevel="0" collapsed="false">
      <c r="A8" s="48" t="n">
        <v>3</v>
      </c>
      <c r="B8" s="49" t="s">
        <v>252</v>
      </c>
      <c r="C8" s="49" t="s">
        <v>220</v>
      </c>
      <c r="D8" s="49" t="s">
        <v>119</v>
      </c>
      <c r="E8" s="50" t="s">
        <v>253</v>
      </c>
      <c r="F8" s="49" t="s">
        <v>231</v>
      </c>
      <c r="G8" s="49" t="s">
        <v>246</v>
      </c>
      <c r="H8" s="49" t="s">
        <v>110</v>
      </c>
      <c r="I8" s="50" t="s">
        <v>254</v>
      </c>
      <c r="J8" s="49" t="s">
        <v>255</v>
      </c>
      <c r="K8" s="49" t="s">
        <v>256</v>
      </c>
      <c r="L8" s="49" t="s">
        <v>110</v>
      </c>
      <c r="M8" s="49" t="s">
        <v>237</v>
      </c>
      <c r="N8" s="49" t="s">
        <v>257</v>
      </c>
      <c r="O8" s="49" t="s">
        <v>258</v>
      </c>
      <c r="P8" s="36" t="s">
        <v>259</v>
      </c>
      <c r="Q8" s="49" t="s">
        <v>260</v>
      </c>
      <c r="R8" s="51" t="s">
        <v>242</v>
      </c>
    </row>
    <row r="9" customFormat="false" ht="54" hidden="false" customHeight="true" outlineLevel="0" collapsed="false">
      <c r="A9" s="52" t="n">
        <v>4</v>
      </c>
      <c r="B9" s="53" t="s">
        <v>261</v>
      </c>
      <c r="C9" s="53" t="s">
        <v>220</v>
      </c>
      <c r="D9" s="53" t="s">
        <v>262</v>
      </c>
      <c r="E9" s="54" t="s">
        <v>263</v>
      </c>
      <c r="F9" s="53" t="s">
        <v>231</v>
      </c>
      <c r="G9" s="53" t="s">
        <v>246</v>
      </c>
      <c r="H9" s="53" t="s">
        <v>110</v>
      </c>
      <c r="I9" s="54" t="s">
        <v>264</v>
      </c>
      <c r="J9" s="53" t="s">
        <v>265</v>
      </c>
      <c r="K9" s="53" t="s">
        <v>110</v>
      </c>
      <c r="L9" s="53" t="s">
        <v>110</v>
      </c>
      <c r="M9" s="53" t="s">
        <v>237</v>
      </c>
      <c r="N9" s="53" t="s">
        <v>266</v>
      </c>
      <c r="O9" s="53" t="s">
        <v>267</v>
      </c>
      <c r="P9" s="53" t="s">
        <v>268</v>
      </c>
      <c r="Q9" s="53" t="s">
        <v>269</v>
      </c>
      <c r="R9" s="51" t="s">
        <v>242</v>
      </c>
    </row>
    <row r="10" customFormat="false" ht="54" hidden="false" customHeight="true" outlineLevel="0" collapsed="false">
      <c r="A10" s="48" t="n">
        <v>5</v>
      </c>
      <c r="B10" s="49" t="s">
        <v>228</v>
      </c>
      <c r="C10" s="49" t="s">
        <v>220</v>
      </c>
      <c r="D10" s="49" t="s">
        <v>102</v>
      </c>
      <c r="E10" s="50" t="s">
        <v>270</v>
      </c>
      <c r="F10" s="49" t="s">
        <v>231</v>
      </c>
      <c r="G10" s="49" t="s">
        <v>271</v>
      </c>
      <c r="H10" s="49" t="s">
        <v>110</v>
      </c>
      <c r="I10" s="49" t="s">
        <v>272</v>
      </c>
      <c r="J10" s="49" t="s">
        <v>273</v>
      </c>
      <c r="K10" s="49" t="s">
        <v>274</v>
      </c>
      <c r="L10" s="49" t="s">
        <v>110</v>
      </c>
      <c r="M10" s="49" t="s">
        <v>237</v>
      </c>
      <c r="N10" s="49" t="s">
        <v>275</v>
      </c>
      <c r="O10" s="49" t="s">
        <v>276</v>
      </c>
      <c r="P10" s="36" t="s">
        <v>277</v>
      </c>
      <c r="Q10" s="49" t="s">
        <v>278</v>
      </c>
      <c r="R10" s="51" t="s">
        <v>242</v>
      </c>
    </row>
    <row r="11" customFormat="false" ht="54" hidden="false" customHeight="true" outlineLevel="0" collapsed="false">
      <c r="A11" s="52" t="n">
        <v>6</v>
      </c>
      <c r="B11" s="53" t="s">
        <v>228</v>
      </c>
      <c r="C11" s="53" t="s">
        <v>279</v>
      </c>
      <c r="D11" s="53" t="s">
        <v>280</v>
      </c>
      <c r="E11" s="54" t="s">
        <v>281</v>
      </c>
      <c r="F11" s="53" t="s">
        <v>231</v>
      </c>
      <c r="G11" s="53" t="s">
        <v>282</v>
      </c>
      <c r="H11" s="53" t="s">
        <v>110</v>
      </c>
      <c r="I11" s="53" t="s">
        <v>283</v>
      </c>
      <c r="J11" s="53" t="s">
        <v>284</v>
      </c>
      <c r="K11" s="53" t="s">
        <v>285</v>
      </c>
      <c r="L11" s="53" t="s">
        <v>110</v>
      </c>
      <c r="M11" s="53" t="s">
        <v>237</v>
      </c>
      <c r="N11" s="53" t="s">
        <v>286</v>
      </c>
      <c r="O11" s="54" t="s">
        <v>287</v>
      </c>
      <c r="P11" s="53" t="s">
        <v>288</v>
      </c>
      <c r="Q11" s="53" t="s">
        <v>289</v>
      </c>
      <c r="R11" s="51" t="s">
        <v>242</v>
      </c>
    </row>
    <row r="12" customFormat="false" ht="54" hidden="false" customHeight="true" outlineLevel="0" collapsed="false">
      <c r="A12" s="48" t="n">
        <v>7</v>
      </c>
      <c r="B12" s="49" t="s">
        <v>290</v>
      </c>
      <c r="C12" s="49" t="s">
        <v>291</v>
      </c>
      <c r="D12" s="49" t="s">
        <v>292</v>
      </c>
      <c r="E12" s="50" t="s">
        <v>293</v>
      </c>
      <c r="F12" s="49" t="s">
        <v>231</v>
      </c>
      <c r="G12" s="49" t="s">
        <v>294</v>
      </c>
      <c r="H12" s="49" t="s">
        <v>110</v>
      </c>
      <c r="I12" s="49" t="s">
        <v>247</v>
      </c>
      <c r="J12" s="49" t="s">
        <v>247</v>
      </c>
      <c r="K12" s="49" t="s">
        <v>247</v>
      </c>
      <c r="L12" s="49" t="s">
        <v>247</v>
      </c>
      <c r="M12" s="49" t="s">
        <v>247</v>
      </c>
      <c r="N12" s="49" t="s">
        <v>295</v>
      </c>
      <c r="O12" s="49" t="s">
        <v>296</v>
      </c>
      <c r="P12" s="49" t="s">
        <v>297</v>
      </c>
      <c r="Q12" s="49" t="s">
        <v>298</v>
      </c>
      <c r="R12" s="51" t="s">
        <v>242</v>
      </c>
    </row>
    <row r="13" customFormat="false" ht="54" hidden="false" customHeight="true" outlineLevel="0" collapsed="false">
      <c r="A13" s="52" t="n">
        <v>8</v>
      </c>
      <c r="B13" s="53" t="s">
        <v>299</v>
      </c>
      <c r="C13" s="53" t="s">
        <v>300</v>
      </c>
      <c r="D13" s="53" t="s">
        <v>165</v>
      </c>
      <c r="E13" s="53" t="s">
        <v>301</v>
      </c>
      <c r="F13" s="53" t="s">
        <v>231</v>
      </c>
      <c r="G13" s="53" t="s">
        <v>294</v>
      </c>
      <c r="H13" s="53" t="s">
        <v>110</v>
      </c>
      <c r="I13" s="53" t="s">
        <v>302</v>
      </c>
      <c r="J13" s="53" t="s">
        <v>303</v>
      </c>
      <c r="K13" s="53" t="s">
        <v>283</v>
      </c>
      <c r="L13" s="53" t="s">
        <v>110</v>
      </c>
      <c r="M13" s="53" t="s">
        <v>237</v>
      </c>
      <c r="N13" s="53" t="s">
        <v>304</v>
      </c>
      <c r="O13" s="53" t="s">
        <v>305</v>
      </c>
      <c r="P13" s="53" t="s">
        <v>306</v>
      </c>
      <c r="Q13" s="53" t="s">
        <v>307</v>
      </c>
      <c r="R13" s="51" t="s">
        <v>242</v>
      </c>
    </row>
    <row r="14" customFormat="false" ht="54" hidden="false" customHeight="true" outlineLevel="0" collapsed="false">
      <c r="A14" s="48" t="n">
        <v>9</v>
      </c>
      <c r="B14" s="49" t="s">
        <v>228</v>
      </c>
      <c r="C14" s="49" t="s">
        <v>180</v>
      </c>
      <c r="D14" s="49" t="s">
        <v>308</v>
      </c>
      <c r="E14" s="49" t="s">
        <v>309</v>
      </c>
      <c r="F14" s="49" t="s">
        <v>231</v>
      </c>
      <c r="G14" s="49" t="s">
        <v>197</v>
      </c>
      <c r="H14" s="49" t="s">
        <v>110</v>
      </c>
      <c r="I14" s="49" t="s">
        <v>110</v>
      </c>
      <c r="J14" s="49" t="s">
        <v>310</v>
      </c>
      <c r="K14" s="49" t="s">
        <v>247</v>
      </c>
      <c r="L14" s="49" t="s">
        <v>247</v>
      </c>
      <c r="M14" s="49" t="s">
        <v>247</v>
      </c>
      <c r="N14" s="49" t="s">
        <v>311</v>
      </c>
      <c r="O14" s="49" t="s">
        <v>312</v>
      </c>
      <c r="P14" s="36" t="s">
        <v>313</v>
      </c>
      <c r="Q14" s="49" t="s">
        <v>314</v>
      </c>
      <c r="R14" s="51" t="s">
        <v>242</v>
      </c>
    </row>
    <row r="15" customFormat="false" ht="54" hidden="false" customHeight="true" outlineLevel="0" collapsed="false">
      <c r="A15" s="52" t="n">
        <v>10</v>
      </c>
      <c r="B15" s="53" t="s">
        <v>228</v>
      </c>
      <c r="C15" s="53" t="s">
        <v>299</v>
      </c>
      <c r="D15" s="53" t="s">
        <v>315</v>
      </c>
      <c r="E15" s="53" t="s">
        <v>316</v>
      </c>
      <c r="F15" s="53" t="s">
        <v>231</v>
      </c>
      <c r="G15" s="53" t="s">
        <v>317</v>
      </c>
      <c r="H15" s="53" t="s">
        <v>110</v>
      </c>
      <c r="I15" s="53" t="s">
        <v>318</v>
      </c>
      <c r="J15" s="53" t="s">
        <v>319</v>
      </c>
      <c r="K15" s="53" t="s">
        <v>320</v>
      </c>
      <c r="L15" s="53" t="s">
        <v>110</v>
      </c>
      <c r="M15" s="53" t="s">
        <v>237</v>
      </c>
      <c r="N15" s="53" t="s">
        <v>321</v>
      </c>
      <c r="O15" s="53" t="s">
        <v>322</v>
      </c>
      <c r="P15" s="53" t="s">
        <v>323</v>
      </c>
      <c r="Q15" s="53" t="s">
        <v>324</v>
      </c>
      <c r="R15" s="51" t="s">
        <v>242</v>
      </c>
    </row>
    <row r="16" customFormat="false" ht="54" hidden="false" customHeight="true" outlineLevel="0" collapsed="false">
      <c r="A16" s="48" t="n">
        <v>11</v>
      </c>
      <c r="B16" s="49" t="s">
        <v>325</v>
      </c>
      <c r="C16" s="49" t="s">
        <v>299</v>
      </c>
      <c r="D16" s="49" t="s">
        <v>326</v>
      </c>
      <c r="E16" s="49" t="s">
        <v>327</v>
      </c>
      <c r="F16" s="49" t="s">
        <v>231</v>
      </c>
      <c r="G16" s="49" t="s">
        <v>328</v>
      </c>
      <c r="H16" s="49" t="s">
        <v>110</v>
      </c>
      <c r="I16" s="49" t="s">
        <v>283</v>
      </c>
      <c r="J16" s="49" t="s">
        <v>329</v>
      </c>
      <c r="K16" s="49" t="s">
        <v>285</v>
      </c>
      <c r="L16" s="49" t="s">
        <v>110</v>
      </c>
      <c r="M16" s="49" t="s">
        <v>237</v>
      </c>
      <c r="N16" s="49" t="s">
        <v>330</v>
      </c>
      <c r="O16" s="49" t="s">
        <v>331</v>
      </c>
      <c r="P16" s="49" t="s">
        <v>332</v>
      </c>
      <c r="Q16" s="49" t="s">
        <v>333</v>
      </c>
      <c r="R16" s="51" t="s">
        <v>242</v>
      </c>
    </row>
    <row r="17" customFormat="false" ht="54" hidden="false" customHeight="true" outlineLevel="0" collapsed="false">
      <c r="A17" s="52" t="n">
        <v>12</v>
      </c>
      <c r="B17" s="53" t="s">
        <v>228</v>
      </c>
      <c r="C17" s="53" t="s">
        <v>334</v>
      </c>
      <c r="D17" s="53" t="s">
        <v>335</v>
      </c>
      <c r="E17" s="55" t="s">
        <v>336</v>
      </c>
      <c r="F17" s="53" t="s">
        <v>231</v>
      </c>
      <c r="G17" s="53" t="s">
        <v>337</v>
      </c>
      <c r="H17" s="53" t="s">
        <v>110</v>
      </c>
      <c r="I17" s="54" t="s">
        <v>338</v>
      </c>
      <c r="J17" s="53" t="s">
        <v>339</v>
      </c>
      <c r="K17" s="53" t="s">
        <v>340</v>
      </c>
      <c r="L17" s="53" t="s">
        <v>341</v>
      </c>
      <c r="M17" s="53" t="s">
        <v>237</v>
      </c>
      <c r="N17" s="53" t="s">
        <v>342</v>
      </c>
      <c r="O17" s="53" t="s">
        <v>343</v>
      </c>
      <c r="P17" s="36" t="s">
        <v>344</v>
      </c>
      <c r="Q17" s="53" t="s">
        <v>345</v>
      </c>
      <c r="R17" s="51" t="s">
        <v>242</v>
      </c>
    </row>
    <row r="18" customFormat="false" ht="54" hidden="false" customHeight="true" outlineLevel="0" collapsed="false">
      <c r="A18" s="48" t="n">
        <v>13</v>
      </c>
      <c r="B18" s="49" t="s">
        <v>228</v>
      </c>
      <c r="C18" s="49" t="s">
        <v>220</v>
      </c>
      <c r="D18" s="49" t="s">
        <v>127</v>
      </c>
      <c r="E18" s="49" t="s">
        <v>346</v>
      </c>
      <c r="F18" s="49" t="s">
        <v>231</v>
      </c>
      <c r="G18" s="49" t="s">
        <v>347</v>
      </c>
      <c r="H18" s="49" t="s">
        <v>110</v>
      </c>
      <c r="I18" s="49" t="s">
        <v>348</v>
      </c>
      <c r="J18" s="49" t="s">
        <v>349</v>
      </c>
      <c r="K18" s="49" t="s">
        <v>110</v>
      </c>
      <c r="L18" s="49" t="s">
        <v>110</v>
      </c>
      <c r="M18" s="49" t="s">
        <v>237</v>
      </c>
      <c r="N18" s="49" t="s">
        <v>350</v>
      </c>
      <c r="O18" s="49" t="s">
        <v>351</v>
      </c>
      <c r="P18" s="36" t="s">
        <v>352</v>
      </c>
      <c r="Q18" s="49" t="s">
        <v>353</v>
      </c>
      <c r="R18" s="51" t="s">
        <v>242</v>
      </c>
    </row>
    <row r="19" customFormat="false" ht="54" hidden="false" customHeight="true" outlineLevel="0" collapsed="false">
      <c r="A19" s="52" t="n">
        <v>14</v>
      </c>
      <c r="B19" s="53" t="s">
        <v>228</v>
      </c>
      <c r="C19" s="53" t="s">
        <v>354</v>
      </c>
      <c r="D19" s="53" t="s">
        <v>355</v>
      </c>
      <c r="E19" s="53" t="s">
        <v>356</v>
      </c>
      <c r="F19" s="53" t="s">
        <v>231</v>
      </c>
      <c r="G19" s="53" t="s">
        <v>357</v>
      </c>
      <c r="H19" s="53" t="s">
        <v>110</v>
      </c>
      <c r="I19" s="53" t="s">
        <v>358</v>
      </c>
      <c r="J19" s="53" t="s">
        <v>359</v>
      </c>
      <c r="K19" s="53" t="s">
        <v>360</v>
      </c>
      <c r="L19" s="53" t="s">
        <v>110</v>
      </c>
      <c r="M19" s="53" t="s">
        <v>237</v>
      </c>
      <c r="N19" s="53" t="s">
        <v>361</v>
      </c>
      <c r="O19" s="53" t="s">
        <v>362</v>
      </c>
      <c r="P19" s="53" t="s">
        <v>363</v>
      </c>
      <c r="Q19" s="53" t="s">
        <v>364</v>
      </c>
      <c r="R19" s="51" t="s">
        <v>242</v>
      </c>
    </row>
    <row r="20" customFormat="false" ht="54" hidden="false" customHeight="true" outlineLevel="0" collapsed="false">
      <c r="A20" s="48" t="n">
        <v>15</v>
      </c>
      <c r="B20" s="49" t="s">
        <v>228</v>
      </c>
      <c r="C20" s="49" t="s">
        <v>365</v>
      </c>
      <c r="D20" s="49" t="s">
        <v>366</v>
      </c>
      <c r="E20" s="49" t="s">
        <v>367</v>
      </c>
      <c r="F20" s="49" t="s">
        <v>231</v>
      </c>
      <c r="G20" s="49" t="s">
        <v>357</v>
      </c>
      <c r="H20" s="49" t="s">
        <v>110</v>
      </c>
      <c r="I20" s="49" t="s">
        <v>283</v>
      </c>
      <c r="J20" s="49" t="s">
        <v>247</v>
      </c>
      <c r="K20" s="49" t="s">
        <v>247</v>
      </c>
      <c r="L20" s="49" t="s">
        <v>247</v>
      </c>
      <c r="M20" s="49" t="s">
        <v>247</v>
      </c>
      <c r="N20" s="49" t="s">
        <v>368</v>
      </c>
      <c r="O20" s="49" t="s">
        <v>369</v>
      </c>
      <c r="P20" s="36" t="s">
        <v>370</v>
      </c>
      <c r="Q20" s="49" t="s">
        <v>371</v>
      </c>
      <c r="R20" s="51" t="s">
        <v>242</v>
      </c>
    </row>
    <row r="21" customFormat="false" ht="54" hidden="false" customHeight="true" outlineLevel="0" collapsed="false">
      <c r="A21" s="52" t="n">
        <v>16</v>
      </c>
      <c r="B21" s="53" t="s">
        <v>228</v>
      </c>
      <c r="C21" s="53" t="s">
        <v>299</v>
      </c>
      <c r="D21" s="53" t="s">
        <v>156</v>
      </c>
      <c r="E21" s="53" t="s">
        <v>372</v>
      </c>
      <c r="F21" s="53" t="s">
        <v>231</v>
      </c>
      <c r="G21" s="53" t="s">
        <v>357</v>
      </c>
      <c r="H21" s="53" t="s">
        <v>110</v>
      </c>
      <c r="I21" s="54" t="s">
        <v>373</v>
      </c>
      <c r="J21" s="53" t="s">
        <v>374</v>
      </c>
      <c r="K21" s="53" t="s">
        <v>375</v>
      </c>
      <c r="L21" s="53" t="s">
        <v>110</v>
      </c>
      <c r="M21" s="53" t="s">
        <v>237</v>
      </c>
      <c r="N21" s="53" t="s">
        <v>376</v>
      </c>
      <c r="O21" s="53" t="s">
        <v>377</v>
      </c>
      <c r="P21" s="36" t="s">
        <v>378</v>
      </c>
      <c r="Q21" s="53" t="s">
        <v>379</v>
      </c>
      <c r="R21" s="51" t="s">
        <v>242</v>
      </c>
    </row>
    <row r="22" customFormat="false" ht="54" hidden="false" customHeight="true" outlineLevel="0" collapsed="false">
      <c r="A22" s="48" t="n">
        <v>17</v>
      </c>
      <c r="B22" s="49" t="s">
        <v>252</v>
      </c>
      <c r="C22" s="49" t="s">
        <v>380</v>
      </c>
      <c r="D22" s="49" t="s">
        <v>381</v>
      </c>
      <c r="E22" s="49" t="s">
        <v>382</v>
      </c>
      <c r="F22" s="49" t="s">
        <v>231</v>
      </c>
      <c r="G22" s="49" t="s">
        <v>357</v>
      </c>
      <c r="H22" s="49" t="s">
        <v>383</v>
      </c>
      <c r="I22" s="49" t="s">
        <v>384</v>
      </c>
      <c r="J22" s="49" t="s">
        <v>385</v>
      </c>
      <c r="K22" s="49" t="s">
        <v>283</v>
      </c>
      <c r="L22" s="49" t="s">
        <v>110</v>
      </c>
      <c r="M22" s="49" t="s">
        <v>237</v>
      </c>
      <c r="N22" s="49" t="s">
        <v>386</v>
      </c>
      <c r="O22" s="49" t="s">
        <v>387</v>
      </c>
      <c r="P22" s="49" t="s">
        <v>388</v>
      </c>
      <c r="Q22" s="49" t="s">
        <v>389</v>
      </c>
      <c r="R22" s="51" t="s">
        <v>242</v>
      </c>
    </row>
    <row r="23" customFormat="false" ht="54" hidden="false" customHeight="true" outlineLevel="0" collapsed="false">
      <c r="A23" s="52" t="n">
        <v>18</v>
      </c>
      <c r="B23" s="53" t="s">
        <v>228</v>
      </c>
      <c r="C23" s="53" t="s">
        <v>220</v>
      </c>
      <c r="D23" s="53" t="s">
        <v>390</v>
      </c>
      <c r="E23" s="54" t="s">
        <v>391</v>
      </c>
      <c r="F23" s="53" t="s">
        <v>231</v>
      </c>
      <c r="G23" s="53" t="s">
        <v>337</v>
      </c>
      <c r="H23" s="53" t="s">
        <v>110</v>
      </c>
      <c r="I23" s="53" t="s">
        <v>110</v>
      </c>
      <c r="J23" s="53" t="s">
        <v>392</v>
      </c>
      <c r="K23" s="53" t="s">
        <v>393</v>
      </c>
      <c r="L23" s="53" t="s">
        <v>110</v>
      </c>
      <c r="M23" s="53" t="s">
        <v>237</v>
      </c>
      <c r="N23" s="53" t="s">
        <v>394</v>
      </c>
      <c r="O23" s="53" t="s">
        <v>395</v>
      </c>
      <c r="P23" s="36" t="s">
        <v>396</v>
      </c>
      <c r="Q23" s="53" t="s">
        <v>397</v>
      </c>
      <c r="R23" s="51" t="s">
        <v>242</v>
      </c>
    </row>
    <row r="24" customFormat="false" ht="54" hidden="false" customHeight="true" outlineLevel="0" collapsed="false">
      <c r="A24" s="48" t="n">
        <v>19</v>
      </c>
      <c r="B24" s="49" t="s">
        <v>228</v>
      </c>
      <c r="C24" s="49" t="s">
        <v>398</v>
      </c>
      <c r="D24" s="49" t="s">
        <v>399</v>
      </c>
      <c r="E24" s="49" t="s">
        <v>207</v>
      </c>
      <c r="F24" s="49" t="s">
        <v>231</v>
      </c>
      <c r="G24" s="49" t="s">
        <v>400</v>
      </c>
      <c r="H24" s="49" t="s">
        <v>110</v>
      </c>
      <c r="I24" s="49" t="s">
        <v>110</v>
      </c>
      <c r="J24" s="49" t="s">
        <v>247</v>
      </c>
      <c r="K24" s="49" t="s">
        <v>247</v>
      </c>
      <c r="L24" s="49" t="s">
        <v>247</v>
      </c>
      <c r="M24" s="49" t="s">
        <v>247</v>
      </c>
      <c r="N24" s="49" t="s">
        <v>401</v>
      </c>
      <c r="O24" s="49" t="s">
        <v>402</v>
      </c>
      <c r="P24" s="36" t="s">
        <v>403</v>
      </c>
      <c r="Q24" s="49" t="s">
        <v>404</v>
      </c>
      <c r="R24" s="51" t="s">
        <v>242</v>
      </c>
    </row>
    <row r="25" customFormat="false" ht="90" hidden="false" customHeight="true" outlineLevel="0" collapsed="false"/>
    <row r="27" customFormat="false" ht="15" hidden="false" customHeight="true" outlineLevel="0" collapsed="false"/>
    <row r="28" customFormat="false" ht="15" hidden="false" customHeight="true" outlineLevel="0" collapsed="false"/>
    <row r="29" customFormat="false" ht="69.75" hidden="false" customHeight="true" outlineLevel="0" collapsed="false"/>
    <row r="30" customFormat="false" ht="69.75" hidden="false" customHeight="true" outlineLevel="0" collapsed="false"/>
  </sheetData>
  <autoFilter ref="A5:R24"/>
  <mergeCells count="3">
    <mergeCell ref="A1:R2"/>
    <mergeCell ref="A3:R3"/>
    <mergeCell ref="A4:R4"/>
  </mergeCells>
  <hyperlinks>
    <hyperlink ref="R6" r:id="rId1" display="会议纪要"/>
    <hyperlink ref="R7" r:id="rId2" display="会议纪要"/>
    <hyperlink ref="R8" r:id="rId3" display="会议纪要"/>
    <hyperlink ref="R9" r:id="rId4" display="会议纪要"/>
    <hyperlink ref="R10" r:id="rId5" display="会议纪要"/>
    <hyperlink ref="R11" r:id="rId6" display="会议纪要"/>
    <hyperlink ref="R12" r:id="rId7" display="会议纪要"/>
    <hyperlink ref="R13" r:id="rId8" display="会议纪要"/>
    <hyperlink ref="R14" r:id="rId9" display="会议纪要"/>
    <hyperlink ref="R15" r:id="rId10" display="会议纪要"/>
    <hyperlink ref="R16" r:id="rId11" display="会议纪要"/>
    <hyperlink ref="R17" r:id="rId12" display="会议纪要"/>
    <hyperlink ref="R18" r:id="rId13" display="会议纪要"/>
    <hyperlink ref="R19" r:id="rId14" display="会议纪要"/>
    <hyperlink ref="R20" r:id="rId15" display="会议纪要"/>
    <hyperlink ref="R21" r:id="rId16" display="会议纪要"/>
    <hyperlink ref="R22" r:id="rId17" display="会议纪要"/>
    <hyperlink ref="R23" r:id="rId18" display="会议纪要"/>
    <hyperlink ref="R24" r:id="rId19" display="会议纪要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4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F12" activeCellId="0" sqref="F12"/>
    </sheetView>
  </sheetViews>
  <sheetFormatPr defaultColWidth="14.00390625" defaultRowHeight="18" customHeight="true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16"/>
    <col collapsed="false" customWidth="true" hidden="false" outlineLevel="0" max="3" min="3" style="1" width="20"/>
    <col collapsed="false" customWidth="true" hidden="false" outlineLevel="0" max="4" min="4" style="1" width="36"/>
    <col collapsed="false" customWidth="true" hidden="false" outlineLevel="0" max="6" min="5" style="1" width="28"/>
    <col collapsed="false" customWidth="true" hidden="false" outlineLevel="0" max="7" min="7" style="1" width="20"/>
    <col collapsed="false" customWidth="true" hidden="false" outlineLevel="0" max="9" min="8" style="1" width="38"/>
  </cols>
  <sheetData>
    <row r="1" s="56" customFormat="true" ht="30" hidden="false" customHeight="true" outlineLevel="0" collapsed="false">
      <c r="A1" s="45" t="s">
        <v>209</v>
      </c>
      <c r="B1" s="45"/>
      <c r="C1" s="45"/>
      <c r="D1" s="45"/>
      <c r="E1" s="45"/>
      <c r="F1" s="45"/>
      <c r="G1" s="45"/>
      <c r="H1" s="45"/>
      <c r="I1" s="45"/>
    </row>
    <row r="2" s="56" customFormat="true" ht="18" hidden="false" customHeight="true" outlineLevel="0" collapsed="false">
      <c r="A2" s="45"/>
      <c r="B2" s="45"/>
      <c r="C2" s="45"/>
      <c r="D2" s="45"/>
      <c r="E2" s="45"/>
      <c r="F2" s="45"/>
      <c r="G2" s="45"/>
      <c r="H2" s="45"/>
      <c r="I2" s="45"/>
    </row>
    <row r="3" s="56" customFormat="true" ht="33.75" hidden="false" customHeight="true" outlineLevel="0" collapsed="false">
      <c r="A3" s="3" t="s">
        <v>405</v>
      </c>
      <c r="B3" s="3"/>
      <c r="C3" s="3"/>
      <c r="D3" s="3"/>
      <c r="E3" s="3"/>
      <c r="F3" s="3"/>
      <c r="G3" s="3"/>
      <c r="H3" s="3"/>
      <c r="I3" s="3"/>
    </row>
    <row r="4" s="56" customFormat="true" ht="31.5" hidden="false" customHeight="true" outlineLevel="0" collapsed="false">
      <c r="A4" s="57" t="s">
        <v>406</v>
      </c>
      <c r="B4" s="57"/>
      <c r="C4" s="57"/>
      <c r="D4" s="57"/>
      <c r="E4" s="57"/>
      <c r="F4" s="57"/>
      <c r="G4" s="57"/>
      <c r="H4" s="57"/>
      <c r="I4" s="57"/>
    </row>
    <row r="5" s="56" customFormat="true" ht="33.75" hidden="false" customHeight="true" outlineLevel="0" collapsed="false">
      <c r="A5" s="58" t="s">
        <v>78</v>
      </c>
      <c r="B5" s="58" t="s">
        <v>407</v>
      </c>
      <c r="C5" s="58" t="s">
        <v>408</v>
      </c>
      <c r="D5" s="58" t="s">
        <v>409</v>
      </c>
      <c r="E5" s="58" t="s">
        <v>410</v>
      </c>
      <c r="F5" s="58" t="s">
        <v>411</v>
      </c>
      <c r="G5" s="58" t="s">
        <v>217</v>
      </c>
      <c r="H5" s="58" t="s">
        <v>412</v>
      </c>
      <c r="I5" s="58" t="s">
        <v>413</v>
      </c>
    </row>
    <row r="6" s="56" customFormat="true" ht="60" hidden="false" customHeight="true" outlineLevel="0" collapsed="false">
      <c r="A6" s="48" t="n">
        <v>1</v>
      </c>
      <c r="B6" s="49" t="s">
        <v>414</v>
      </c>
      <c r="C6" s="49" t="s">
        <v>415</v>
      </c>
      <c r="D6" s="49" t="s">
        <v>416</v>
      </c>
      <c r="E6" s="49" t="s">
        <v>417</v>
      </c>
      <c r="F6" s="49" t="s">
        <v>418</v>
      </c>
      <c r="G6" s="49" t="s">
        <v>419</v>
      </c>
      <c r="H6" s="49" t="s">
        <v>420</v>
      </c>
      <c r="I6" s="40" t="s">
        <v>421</v>
      </c>
    </row>
    <row r="7" s="56" customFormat="true" ht="60" hidden="false" customHeight="true" outlineLevel="0" collapsed="false">
      <c r="A7" s="52" t="n">
        <v>2</v>
      </c>
      <c r="B7" s="53" t="s">
        <v>414</v>
      </c>
      <c r="C7" s="53" t="s">
        <v>422</v>
      </c>
      <c r="D7" s="53" t="s">
        <v>423</v>
      </c>
      <c r="E7" s="53" t="s">
        <v>424</v>
      </c>
      <c r="F7" s="53" t="s">
        <v>425</v>
      </c>
      <c r="G7" s="53" t="s">
        <v>426</v>
      </c>
      <c r="H7" s="53" t="s">
        <v>427</v>
      </c>
      <c r="I7" s="40" t="s">
        <v>428</v>
      </c>
    </row>
    <row r="8" s="56" customFormat="true" ht="60" hidden="false" customHeight="true" outlineLevel="0" collapsed="false">
      <c r="A8" s="48" t="n">
        <v>3</v>
      </c>
      <c r="B8" s="49" t="s">
        <v>414</v>
      </c>
      <c r="C8" s="49" t="s">
        <v>429</v>
      </c>
      <c r="D8" s="49" t="s">
        <v>430</v>
      </c>
      <c r="E8" s="49" t="s">
        <v>431</v>
      </c>
      <c r="F8" s="49" t="s">
        <v>207</v>
      </c>
      <c r="G8" s="49" t="s">
        <v>206</v>
      </c>
      <c r="H8" s="49" t="s">
        <v>432</v>
      </c>
      <c r="I8" s="40" t="s">
        <v>433</v>
      </c>
    </row>
    <row r="9" s="56" customFormat="true" ht="60" hidden="false" customHeight="true" outlineLevel="0" collapsed="false">
      <c r="A9" s="52" t="n">
        <v>4</v>
      </c>
      <c r="B9" s="53" t="s">
        <v>414</v>
      </c>
      <c r="C9" s="53" t="s">
        <v>434</v>
      </c>
      <c r="D9" s="53" t="s">
        <v>435</v>
      </c>
      <c r="E9" s="53" t="s">
        <v>436</v>
      </c>
      <c r="F9" s="53" t="s">
        <v>163</v>
      </c>
      <c r="G9" s="53" t="s">
        <v>178</v>
      </c>
      <c r="H9" s="53" t="s">
        <v>437</v>
      </c>
      <c r="I9" s="40" t="s">
        <v>438</v>
      </c>
    </row>
    <row r="10" s="56" customFormat="true" ht="60" hidden="false" customHeight="true" outlineLevel="0" collapsed="false">
      <c r="A10" s="48" t="n">
        <v>5</v>
      </c>
      <c r="B10" s="49" t="s">
        <v>414</v>
      </c>
      <c r="C10" s="49" t="s">
        <v>439</v>
      </c>
      <c r="D10" s="49" t="s">
        <v>440</v>
      </c>
      <c r="E10" s="49" t="s">
        <v>441</v>
      </c>
      <c r="F10" s="49" t="s">
        <v>153</v>
      </c>
      <c r="G10" s="49" t="s">
        <v>152</v>
      </c>
      <c r="H10" s="49" t="s">
        <v>442</v>
      </c>
      <c r="I10" s="40" t="s">
        <v>443</v>
      </c>
    </row>
    <row r="11" s="56" customFormat="true" ht="60" hidden="false" customHeight="true" outlineLevel="0" collapsed="false">
      <c r="A11" s="52" t="n">
        <v>6</v>
      </c>
      <c r="B11" s="53" t="s">
        <v>414</v>
      </c>
      <c r="C11" s="53" t="s">
        <v>444</v>
      </c>
      <c r="D11" s="53" t="s">
        <v>445</v>
      </c>
      <c r="E11" s="53" t="s">
        <v>446</v>
      </c>
      <c r="F11" s="53" t="s">
        <v>144</v>
      </c>
      <c r="G11" s="53" t="s">
        <v>447</v>
      </c>
      <c r="H11" s="53" t="s">
        <v>448</v>
      </c>
      <c r="I11" s="40" t="s">
        <v>449</v>
      </c>
    </row>
    <row r="12" s="56" customFormat="true" ht="60" hidden="false" customHeight="true" outlineLevel="0" collapsed="false">
      <c r="A12" s="48" t="n">
        <v>7</v>
      </c>
      <c r="B12" s="50" t="s">
        <v>450</v>
      </c>
      <c r="C12" s="49" t="s">
        <v>451</v>
      </c>
      <c r="D12" s="49" t="s">
        <v>452</v>
      </c>
      <c r="E12" s="49" t="s">
        <v>453</v>
      </c>
      <c r="F12" s="49" t="s">
        <v>454</v>
      </c>
      <c r="G12" s="49" t="s">
        <v>455</v>
      </c>
      <c r="H12" s="49" t="s">
        <v>456</v>
      </c>
      <c r="I12" s="40" t="s">
        <v>457</v>
      </c>
    </row>
    <row r="13" s="56" customFormat="true" ht="60" hidden="false" customHeight="true" outlineLevel="0" collapsed="false">
      <c r="A13" s="52" t="n">
        <v>8</v>
      </c>
      <c r="B13" s="53" t="s">
        <v>458</v>
      </c>
      <c r="C13" s="53" t="s">
        <v>459</v>
      </c>
      <c r="D13" s="53" t="s">
        <v>460</v>
      </c>
      <c r="E13" s="53" t="s">
        <v>461</v>
      </c>
      <c r="F13" s="53" t="s">
        <v>25</v>
      </c>
      <c r="G13" s="53" t="s">
        <v>462</v>
      </c>
      <c r="H13" s="53" t="s">
        <v>463</v>
      </c>
      <c r="I13" s="36" t="s">
        <v>464</v>
      </c>
    </row>
    <row r="14" s="56" customFormat="true" ht="18" hidden="false" customHeight="false" outlineLevel="0" collapsed="false">
      <c r="A14" s="59"/>
      <c r="B14" s="59"/>
      <c r="C14" s="59"/>
      <c r="D14" s="60"/>
      <c r="E14" s="59"/>
      <c r="F14" s="59"/>
      <c r="G14" s="59"/>
      <c r="H14" s="60"/>
      <c r="I14" s="60"/>
    </row>
    <row r="15" s="56" customFormat="true" ht="17.25" hidden="false" customHeight="true" outlineLevel="0" collapsed="false"/>
    <row r="16" s="56" customFormat="true" ht="17.25" hidden="false" customHeight="true" outlineLevel="0" collapsed="false"/>
    <row r="17" s="56" customFormat="true" ht="17.25" hidden="false" customHeight="true" outlineLevel="0" collapsed="false"/>
    <row r="18" s="56" customFormat="true" ht="17.25" hidden="false" customHeight="true" outlineLevel="0" collapsed="false"/>
    <row r="19" s="56" customFormat="true" ht="17.25" hidden="false" customHeight="true" outlineLevel="0" collapsed="false"/>
    <row r="20" s="56" customFormat="true" ht="17.25" hidden="false" customHeight="true" outlineLevel="0" collapsed="false"/>
    <row r="21" s="56" customFormat="true" ht="21" hidden="false" customHeight="true" outlineLevel="0" collapsed="false"/>
    <row r="22" s="56" customFormat="true" ht="17.25" hidden="false" customHeight="true" outlineLevel="0" collapsed="false"/>
    <row r="23" s="56" customFormat="true" ht="17.25" hidden="false" customHeight="true" outlineLevel="0" collapsed="false"/>
    <row r="24" s="56" customFormat="true" ht="17.25" hidden="false" customHeight="true" outlineLevel="0" collapsed="false"/>
    <row r="25" s="56" customFormat="true" ht="17.25" hidden="false" customHeight="true" outlineLevel="0" collapsed="false"/>
    <row r="26" s="56" customFormat="true" ht="17.25" hidden="false" customHeight="true" outlineLevel="0" collapsed="false"/>
    <row r="27" s="56" customFormat="true" ht="17.25" hidden="false" customHeight="true" outlineLevel="0" collapsed="false"/>
    <row r="28" s="56" customFormat="true" ht="17.25" hidden="false" customHeight="true" outlineLevel="0" collapsed="false"/>
    <row r="29" s="56" customFormat="true" ht="17.25" hidden="false" customHeight="true" outlineLevel="0" collapsed="false"/>
    <row r="30" s="56" customFormat="true" ht="17.25" hidden="false" customHeight="true" outlineLevel="0" collapsed="false"/>
    <row r="31" s="56" customFormat="true" ht="17.25" hidden="false" customHeight="true" outlineLevel="0" collapsed="false"/>
    <row r="32" s="56" customFormat="true" ht="17.25" hidden="false" customHeight="true" outlineLevel="0" collapsed="false"/>
    <row r="33" s="56" customFormat="true" ht="17.25" hidden="false" customHeight="true" outlineLevel="0" collapsed="false"/>
    <row r="34" s="56" customFormat="true" ht="17.25" hidden="false" customHeight="true" outlineLevel="0" collapsed="false"/>
    <row r="35" s="56" customFormat="true" ht="17.25" hidden="false" customHeight="true" outlineLevel="0" collapsed="false"/>
    <row r="36" s="56" customFormat="true" ht="17.25" hidden="false" customHeight="true" outlineLevel="0" collapsed="false"/>
    <row r="37" s="56" customFormat="true" ht="17.25" hidden="false" customHeight="true" outlineLevel="0" collapsed="false"/>
    <row r="38" s="56" customFormat="true" ht="17.25" hidden="false" customHeight="true" outlineLevel="0" collapsed="false"/>
    <row r="39" s="56" customFormat="true" ht="17.25" hidden="false" customHeight="true" outlineLevel="0" collapsed="false"/>
    <row r="40" s="56" customFormat="true" ht="17.25" hidden="false" customHeight="true" outlineLevel="0" collapsed="false"/>
    <row r="41" s="56" customFormat="true" ht="17.25" hidden="false" customHeight="true" outlineLevel="0" collapsed="false"/>
    <row r="42" s="56" customFormat="true" ht="17.25" hidden="false" customHeight="true" outlineLevel="0" collapsed="false"/>
    <row r="43" s="56" customFormat="true" ht="17.25" hidden="false" customHeight="true" outlineLevel="0" collapsed="false"/>
  </sheetData>
  <autoFilter ref="A5:I13"/>
  <mergeCells count="3">
    <mergeCell ref="A1:I2"/>
    <mergeCell ref="A3:I3"/>
    <mergeCell ref="A4:I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73828125" defaultRowHeight="15" customHeight="false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35"/>
    <col collapsed="false" customWidth="true" hidden="false" outlineLevel="0" max="3" min="3" style="1" width="16"/>
    <col collapsed="false" customWidth="true" hidden="false" outlineLevel="0" max="4" min="4" style="1" width="14"/>
    <col collapsed="false" customWidth="true" hidden="false" outlineLevel="0" max="5" min="5" style="1" width="30"/>
    <col collapsed="false" customWidth="true" hidden="false" outlineLevel="0" max="6" min="6" style="1" width="34"/>
    <col collapsed="false" customWidth="true" hidden="false" outlineLevel="0" max="7" min="7" style="1" width="40"/>
    <col collapsed="false" customWidth="true" hidden="false" outlineLevel="0" max="8" min="8" style="1" width="12"/>
  </cols>
  <sheetData>
    <row r="1" customFormat="false" ht="30" hidden="false" customHeight="true" outlineLevel="0" collapsed="false">
      <c r="A1" s="2" t="s">
        <v>465</v>
      </c>
      <c r="B1" s="2"/>
      <c r="C1" s="2"/>
      <c r="D1" s="2"/>
      <c r="E1" s="2"/>
      <c r="F1" s="2"/>
      <c r="G1" s="2"/>
      <c r="H1" s="2"/>
    </row>
    <row r="2" customFormat="false" ht="18" hidden="false" customHeight="true" outlineLevel="0" collapsed="false">
      <c r="A2" s="2"/>
      <c r="B2" s="2"/>
      <c r="C2" s="2"/>
      <c r="D2" s="2"/>
      <c r="E2" s="2"/>
      <c r="F2" s="2"/>
      <c r="G2" s="2"/>
      <c r="H2" s="2"/>
    </row>
    <row r="3" customFormat="false" ht="33.75" hidden="false" customHeight="true" outlineLevel="0" collapsed="false">
      <c r="A3" s="3" t="s">
        <v>466</v>
      </c>
      <c r="B3" s="3"/>
      <c r="C3" s="3"/>
      <c r="D3" s="3"/>
      <c r="E3" s="3"/>
      <c r="F3" s="3"/>
      <c r="G3" s="3"/>
      <c r="H3" s="3"/>
    </row>
    <row r="5" customFormat="false" ht="33.75" hidden="false" customHeight="true" outlineLevel="0" collapsed="false">
      <c r="A5" s="61" t="s">
        <v>78</v>
      </c>
      <c r="B5" s="61" t="s">
        <v>467</v>
      </c>
      <c r="C5" s="61" t="s">
        <v>468</v>
      </c>
      <c r="D5" s="61" t="s">
        <v>469</v>
      </c>
      <c r="E5" s="61" t="s">
        <v>470</v>
      </c>
      <c r="F5" s="61" t="s">
        <v>471</v>
      </c>
      <c r="G5" s="61" t="s">
        <v>472</v>
      </c>
      <c r="H5" s="61" t="s">
        <v>86</v>
      </c>
    </row>
    <row r="6" customFormat="false" ht="48" hidden="false" customHeight="true" outlineLevel="0" collapsed="false">
      <c r="A6" s="48" t="n">
        <v>1</v>
      </c>
      <c r="B6" s="50" t="s">
        <v>473</v>
      </c>
      <c r="C6" s="50" t="s">
        <v>474</v>
      </c>
      <c r="D6" s="50" t="s">
        <v>475</v>
      </c>
      <c r="E6" s="49" t="s">
        <v>476</v>
      </c>
      <c r="F6" s="49" t="s">
        <v>477</v>
      </c>
      <c r="G6" s="49" t="s">
        <v>478</v>
      </c>
      <c r="H6" s="49" t="s">
        <v>479</v>
      </c>
    </row>
    <row r="7" customFormat="false" ht="48" hidden="false" customHeight="true" outlineLevel="0" collapsed="false">
      <c r="A7" s="52" t="n">
        <v>2</v>
      </c>
      <c r="B7" s="53" t="s">
        <v>480</v>
      </c>
      <c r="C7" s="54" t="s">
        <v>474</v>
      </c>
      <c r="D7" s="54" t="s">
        <v>481</v>
      </c>
      <c r="E7" s="53" t="s">
        <v>482</v>
      </c>
      <c r="F7" s="53" t="s">
        <v>483</v>
      </c>
      <c r="G7" s="53" t="s">
        <v>484</v>
      </c>
      <c r="H7" s="53" t="s">
        <v>479</v>
      </c>
    </row>
    <row r="8" customFormat="false" ht="48" hidden="false" customHeight="true" outlineLevel="0" collapsed="false">
      <c r="A8" s="48" t="n">
        <v>3</v>
      </c>
      <c r="B8" s="49" t="s">
        <v>485</v>
      </c>
      <c r="C8" s="50" t="s">
        <v>474</v>
      </c>
      <c r="D8" s="50" t="s">
        <v>486</v>
      </c>
      <c r="E8" s="49" t="s">
        <v>487</v>
      </c>
      <c r="F8" s="49" t="s">
        <v>488</v>
      </c>
      <c r="G8" s="49" t="s">
        <v>489</v>
      </c>
      <c r="H8" s="49" t="s">
        <v>479</v>
      </c>
    </row>
    <row r="9" customFormat="false" ht="48" hidden="false" customHeight="true" outlineLevel="0" collapsed="false">
      <c r="A9" s="52" t="n">
        <v>4</v>
      </c>
      <c r="B9" s="53" t="s">
        <v>490</v>
      </c>
      <c r="C9" s="54" t="s">
        <v>474</v>
      </c>
      <c r="D9" s="54" t="s">
        <v>491</v>
      </c>
      <c r="E9" s="53" t="s">
        <v>492</v>
      </c>
      <c r="F9" s="53" t="s">
        <v>493</v>
      </c>
      <c r="G9" s="53" t="s">
        <v>494</v>
      </c>
      <c r="H9" s="53" t="s">
        <v>479</v>
      </c>
    </row>
    <row r="10" customFormat="false" ht="48" hidden="false" customHeight="true" outlineLevel="0" collapsed="false">
      <c r="A10" s="48" t="n">
        <v>5</v>
      </c>
      <c r="B10" s="50" t="s">
        <v>495</v>
      </c>
      <c r="C10" s="50" t="s">
        <v>496</v>
      </c>
      <c r="D10" s="49" t="s">
        <v>497</v>
      </c>
      <c r="E10" s="49" t="s">
        <v>498</v>
      </c>
      <c r="F10" s="49" t="s">
        <v>499</v>
      </c>
      <c r="G10" s="50" t="s">
        <v>500</v>
      </c>
      <c r="H10" s="49" t="s">
        <v>501</v>
      </c>
    </row>
  </sheetData>
  <autoFilter ref="A5:H10"/>
  <mergeCells count="2">
    <mergeCell ref="A1:H2"/>
    <mergeCell ref="A3:H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2026-03-08T15:28:00Z</dcterms:created>
  <dc:creator>jack</dc:creator>
  <dc:description/>
  <dc:language>zh-CN</dc:language>
  <cp:lastModifiedBy>李曼</cp:lastModifiedBy>
  <dcterms:modified xsi:type="dcterms:W3CDTF">2026-09-04T11:37:27Z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1</vt:r8>
  </property>
  <property fmtid="{D5CDD505-2E9C-101B-9397-08002B2CF9AE}" pid="3" name="ICV">
    <vt:lpwstr>2C920E91EFB1787F92D3AB695011DE20_41</vt:lpwstr>
  </property>
  <property fmtid="{D5CDD505-2E9C-101B-9397-08002B2CF9AE}" pid="4" name="KSOProductBuildVer">
    <vt:lpwstr>2052-12.1.25895.25895</vt:lpwstr>
  </property>
</Properties>
</file>