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智慧餐厅配置方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" name="ID_A07A8B9C714848C8997D61E7A7EA0921"/>
        <xdr:cNvPicPr>
          <a:picLocks noChangeAspect="1"/>
        </xdr:cNvPicPr>
      </xdr:nvPicPr>
      <xdr:blipFill>
        <a:blip r:embed="rId1"/>
        <a:srcRect l="22244" t="10666" r="27236" b="11650"/>
        <a:stretch>
          <a:fillRect/>
        </a:stretch>
      </xdr:blipFill>
      <xdr:spPr>
        <a:xfrm>
          <a:off x="8072120" y="6450330"/>
          <a:ext cx="772795" cy="840105"/>
        </a:xfrm>
        <a:prstGeom prst="rect">
          <a:avLst/>
        </a:prstGeom>
      </xdr:spPr>
    </xdr:pic>
  </etc:cellImage>
  <etc:cellImage>
    <xdr:pic>
      <xdr:nvPicPr>
        <xdr:cNvPr id="5" name="ID_16801056EBFB45DD9B453B14E6965A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95945" y="8738235"/>
          <a:ext cx="549275" cy="53530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<sst xmlns="http://schemas.openxmlformats.org/spreadsheetml/2006/main" count="59" uniqueCount="50">
  <si>
    <t>国家康复辅助中心医院智慧餐厅-建设方案及配置明细</t>
  </si>
  <si>
    <t>产品名称</t>
  </si>
  <si>
    <t>型号</t>
  </si>
  <si>
    <t>数量</t>
  </si>
  <si>
    <t>单位</t>
  </si>
  <si>
    <t>调整后单价/元</t>
  </si>
  <si>
    <t>调整后总价/元</t>
  </si>
  <si>
    <t>功能介绍</t>
  </si>
  <si>
    <t>示意图片</t>
  </si>
  <si>
    <t>备注</t>
  </si>
  <si>
    <t>智慧营养管理系统</t>
  </si>
  <si>
    <t>智慧营养管理平台（PC端）</t>
  </si>
  <si>
    <t>CPT-Nutr-PLTF V6.5</t>
  </si>
  <si>
    <t>套</t>
  </si>
  <si>
    <t>1、系统具备七大应用模块：综合管理、膳食监控、配餐管理、营养调查、餐厅管理、营养资讯、系统管理模块，可满足餐厅营养管理需求；
2、综合管理：系统支持手动录入、Excel模板导入的方式建立用户基本信息，人员综合信息管理；
3、膳食监控：系统实时分析智能硬件采集的膳食记录信息，自动生成运个人膳食营养分析。展示膳食能量摄入、三大营养素结构、三餐结构、膳食结构、蛋白质来源分布，膳食纤维、维生素、矿物质摄入等分析。系统支持阶段营养分析报告导出、打印；
4.配餐管理：系统内置算法可结合身体机能状态、体重管理、每日热量及三大营养素目标，进行每日膳食营养配餐调整；
5.餐厅管理：综合营养管理，包含菜品数量、菜品分类、食材种类分析、菜品营养排行榜；
6.营养资讯：系统内置运动营养指导数据库，可提供基础营养知识、特殊机能状态、体重管理、促进机体恢复等资讯；
7.系统设置：软件系统用户信息、使用权限、数据权限设置管理，可为工作人员、管理员设置系统权限，高效系统用户管理；
8.系统可与数字化餐厅智能硬件关联，实现菜品识别数据信息对接；系统支持人脸图像识别，实现人员数据实时更新。</t>
  </si>
  <si>
    <t>智慧营养管理平台（手机端）</t>
  </si>
  <si>
    <t>CPT-Nutr-MOB V6.5</t>
  </si>
  <si>
    <t>手机端支持个人营养日报、营养周报、餐厅讯息、科普内容，可实时查看个人就餐营养信息，同时为开展营养知识科普教育提供支持工具。</t>
  </si>
  <si>
    <t>管理软件小计/元</t>
  </si>
  <si>
    <t>营养管理配套硬件</t>
  </si>
  <si>
    <t>档口消费机</t>
  </si>
  <si>
    <t>P301-2D-2W</t>
  </si>
  <si>
    <t>台</t>
  </si>
  <si>
    <t xml:space="preserve">双屏高清显示，支持刷卡、人脸、二维码消费，支持人脸消费后触屏确认，防止误刷误扣
采用触摸按键输出，
可实现金额消费、固定消费、卡内时段消费、以及图文显示菜品消费；可做微信订餐取餐机使用。
双目活体人脸识别，使人脸识别更加精准，防止误刷
采用旷视人脸算法，标配20000个脸库，可扩展到80000人脸库
工作环境：-10℃ ～ 50℃ 相对湿度为10% ～90%
CPU：RK3568，Android系统11， 四核 主频2.0GHz 
FLASH存储器容量：4G
SDRAM存储器容量：32G
显示屏：双11.6寸屏，操作屏带触摸输入
通讯方式：标配TCP/IP、WIFI，选配4G
电源：12V/3A
卡操作距离：&lt;5CM
工作频率：13.56MHz
人脸识别消费时间：&lt;1.0S                          
卡读写时间：&lt;0.5S </t>
  </si>
  <si>
    <t>称重消费机</t>
  </si>
  <si>
    <t>P308-2D-2W</t>
  </si>
  <si>
    <t>1.双屏高清显示，支持刷卡、人脸、二维码消费，支持人脸消费后触屏确认，防止误刷误扣
2.双目活体人脸识别，使人脸识别更加精准，防止误刷
3.工作环境：-10℃ ～ 50℃ 相对湿度为10% ～90%
4.CPU：RK3568，Android系统11， 四核 主频2.0GHz 
5.FLASH存储器容量：4G
6.SDRAM存储器容量：32G
7.显示屏：双11.6寸屏，操作屏带触摸输入
8.通讯方式：标配TCP/IP、WIFI，选配4G
9.电源：12V/3A
10.卡操作距离：&lt;5CM
11.工作频率：13.56MHz
12.人脸识别消费时间：&lt;1.0S                          
13.卡读写时间：&lt;0.5S                                                
14.电子秤采用高精度AD转换芯片，具有99次累计，超载及欠压报警，单价储存功能，15kg（检定分度数：3000，检定分度值： 5g，最小平量：100g)
30KG（检定分度数：3000，检定分度值：10g，最小平量：200g)</t>
  </si>
  <si>
    <t>智能称重台</t>
  </si>
  <si>
    <t>CPT-Nutr-SC450</t>
  </si>
  <si>
    <t>1.智能称重取餐台，支持自助式取餐计重，支持快速识别餐盘及用餐者信息，读取菜品营养信息，并反馈膳食管理系统平台；
2.设备支持显示菜品营养数据，为合理取餐、营养师配餐干预提供营养数据支持；
3.设备搭配有线网络、电源以及配套餐台；
4.需搭配套自助布菲炉。</t>
  </si>
  <si>
    <t>含布菲炉</t>
  </si>
  <si>
    <t>布菲炉</t>
  </si>
  <si>
    <t>用于食材加热保温；电加热</t>
  </si>
  <si>
    <t>智能绑盘终端</t>
  </si>
  <si>
    <t>CPT-TIB650</t>
  </si>
  <si>
    <t>1.通过人脸身份识别进行托盘身份绑定
2.设备搭配有线网络、电源以及配套餐台</t>
  </si>
  <si>
    <t>智能餐盘A类</t>
  </si>
  <si>
    <t>CPT-FT248</t>
  </si>
  <si>
    <t>个</t>
  </si>
  <si>
    <t>普通平托盘</t>
  </si>
  <si>
    <t>服务器；交换机等</t>
  </si>
  <si>
    <t>/</t>
  </si>
  <si>
    <t>自备</t>
  </si>
  <si>
    <t>硬件配置小计/元</t>
  </si>
  <si>
    <t>服务</t>
  </si>
  <si>
    <t>实施费</t>
  </si>
  <si>
    <r>
      <rPr>
        <sz val="10"/>
        <rFont val="宋体-简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宋体-简"/>
        <charset val="134"/>
      </rPr>
      <t>天</t>
    </r>
  </si>
  <si>
    <t>安装调试、培训、运维售后等</t>
  </si>
  <si>
    <t>合计/元</t>
  </si>
  <si>
    <t>注： 
1.贵单位需要开具增值税专用发票
2.此报价不包含定制开发、以及对接费用
3.贵单位需保证现场具备设备安装调试环境，如强弱电等。
4.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</si>
</sst>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2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-简"/>
      <charset val="134"/>
    </font>
    <font>
      <sz val="10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3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textRotation="255" wrapText="1"/>
    </xf>
    <xf numFmtId="0" fontId="8" fillId="0" borderId="1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7" fillId="0" borderId="5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3" xfId="50"/>
    <cellStyle name="0,0&#13;&#10;NA&#13;&#10;" xfId="51"/>
    <cellStyle name="常规 2 2" xfId="52"/>
    <cellStyle name="常规_Sheet1 2" xfId="53"/>
  </cellStyles>
  <tableStyles count="0" defaultTableStyle="TableStyleMedium2" defaultPivotStyle="PivotStyleLight16"/>
  <colors>
    <mruColors>
      <color rgb="00FF6600"/>
      <color rgb="00D8ED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7.png"/><Relationship Id="rId1" Type="http://schemas.openxmlformats.org/officeDocument/2006/relationships/image" Target="media/image6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140335</xdr:colOff>
      <xdr:row>3</xdr:row>
      <xdr:rowOff>115570</xdr:rowOff>
    </xdr:from>
    <xdr:to>
      <xdr:col>8</xdr:col>
      <xdr:colOff>989965</xdr:colOff>
      <xdr:row>3</xdr:row>
      <xdr:rowOff>636905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93280" y="1687195"/>
          <a:ext cx="849630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184150</xdr:colOff>
      <xdr:row>2</xdr:row>
      <xdr:rowOff>62865</xdr:rowOff>
    </xdr:from>
    <xdr:to>
      <xdr:col>8</xdr:col>
      <xdr:colOff>988060</xdr:colOff>
      <xdr:row>2</xdr:row>
      <xdr:rowOff>584835</xdr:rowOff>
    </xdr:to>
    <xdr:pic>
      <xdr:nvPicPr>
        <xdr:cNvPr id="6" name="图片_2"/>
        <xdr:cNvPicPr/>
      </xdr:nvPicPr>
      <xdr:blipFill>
        <a:blip r:embed="rId2"/>
        <a:stretch>
          <a:fillRect/>
        </a:stretch>
      </xdr:blipFill>
      <xdr:spPr>
        <a:xfrm>
          <a:off x="7237095" y="1012190"/>
          <a:ext cx="803910" cy="521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203200</xdr:colOff>
      <xdr:row>5</xdr:row>
      <xdr:rowOff>99060</xdr:rowOff>
    </xdr:from>
    <xdr:to>
      <xdr:col>8</xdr:col>
      <xdr:colOff>910590</xdr:colOff>
      <xdr:row>5</xdr:row>
      <xdr:rowOff>789940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6145" y="2762885"/>
          <a:ext cx="707390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165100</xdr:colOff>
      <xdr:row>6</xdr:row>
      <xdr:rowOff>73025</xdr:rowOff>
    </xdr:from>
    <xdr:to>
      <xdr:col>8</xdr:col>
      <xdr:colOff>934085</xdr:colOff>
      <xdr:row>6</xdr:row>
      <xdr:rowOff>853440</xdr:rowOff>
    </xdr:to>
    <xdr:pic>
      <xdr:nvPicPr>
        <xdr:cNvPr id="10" name="图片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218045" y="3638550"/>
          <a:ext cx="768985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239712</xdr:colOff>
      <xdr:row>10</xdr:row>
      <xdr:rowOff>58737</xdr:rowOff>
    </xdr:from>
    <xdr:to>
      <xdr:col>8</xdr:col>
      <xdr:colOff>947102</xdr:colOff>
      <xdr:row>10</xdr:row>
      <xdr:rowOff>590232</xdr:rowOff>
    </xdr:to>
    <xdr:pic>
      <xdr:nvPicPr>
        <xdr:cNvPr id="11" name="图片 20" descr="19b28615-44ea-4f8a-9929-f7843658317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6200000">
          <a:off x="7379970" y="6577330"/>
          <a:ext cx="531495" cy="707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A1:K20"/>
  <sheetViews>
    <sheetView tabSelected="1" zoomScale="70" zoomScaleNormal="70" workbookViewId="0">
      <selection activeCell="P7" sqref="P7"/>
    </sheetView>
  </sheetViews>
  <sheetFormatPr defaultColWidth="9.66666666666667" defaultRowHeight="15.6"/>
  <cols>
    <col min="1" max="1" width="9.73148148148148" style="4" customWidth="1"/>
    <col min="2" max="2" width="18.1388888888889" style="5" customWidth="1"/>
    <col min="3" max="3" width="12" style="6" customWidth="1"/>
    <col min="4" max="5" width="6.13888888888889" style="1" customWidth="1"/>
    <col min="6" max="6" width="16.3888888888889" style="4" customWidth="1"/>
    <col min="7" max="7" width="16.9444444444444" style="4" customWidth="1"/>
    <col min="8" max="8" width="17.3611111111111" style="4" customWidth="1"/>
    <col min="9" max="9" width="16.3333333333333" style="4" customWidth="1"/>
    <col min="10" max="10" width="18.4722222222222" style="5" customWidth="1"/>
    <col min="11" max="16384" width="9.66666666666667" style="4"/>
  </cols>
  <sheetData>
    <row r="1" ht="38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6.75" customHeight="1" spans="1:11">
      <c r="A2" s="8" t="s">
        <v>1</v>
      </c>
      <c r="B2" s="8"/>
      <c r="C2" s="8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8" t="s">
        <v>7</v>
      </c>
      <c r="I2" s="8" t="s">
        <v>8</v>
      </c>
      <c r="J2" s="8" t="s">
        <v>9</v>
      </c>
    </row>
    <row r="3" s="2" customFormat="1" ht="49" customHeight="1" spans="1:11">
      <c r="A3" s="10" t="s">
        <v>10</v>
      </c>
      <c r="B3" s="11" t="s">
        <v>11</v>
      </c>
      <c r="C3" s="12" t="s">
        <v>12</v>
      </c>
      <c r="D3" s="12">
        <v>1</v>
      </c>
      <c r="E3" s="12" t="s">
        <v>13</v>
      </c>
      <c r="F3" s="13">
        <v>15000</v>
      </c>
      <c r="G3" s="13">
        <f>D3*F3</f>
        <v>15000</v>
      </c>
      <c r="H3" s="11" t="s">
        <v>14</v>
      </c>
      <c r="I3" s="14"/>
      <c r="J3" s="11"/>
    </row>
    <row r="4" s="2" customFormat="1" ht="58.5" customHeight="1" spans="1:11">
      <c r="A4" s="10"/>
      <c r="B4" s="11" t="s">
        <v>15</v>
      </c>
      <c r="C4" s="11" t="s">
        <v>16</v>
      </c>
      <c r="D4" s="15">
        <v>1</v>
      </c>
      <c r="E4" s="15" t="s">
        <v>13</v>
      </c>
      <c r="F4" s="16">
        <v>5000</v>
      </c>
      <c r="G4" s="13">
        <f>D4*F4</f>
        <v>5000</v>
      </c>
      <c r="H4" s="11" t="s">
        <v>17</v>
      </c>
      <c r="I4" s="14"/>
      <c r="J4" s="11"/>
    </row>
    <row r="5" s="3" customFormat="1" ht="27.5" customHeight="1" spans="1:11">
      <c r="A5" s="17" t="s">
        <v>18</v>
      </c>
      <c r="B5" s="17"/>
      <c r="C5" s="17"/>
      <c r="D5" s="17"/>
      <c r="E5" s="17"/>
      <c r="F5" s="18"/>
      <c r="G5" s="19">
        <f>SUM(G3:G4)</f>
        <v>20000</v>
      </c>
      <c r="H5" s="20"/>
      <c r="I5" s="21"/>
      <c r="J5" s="22"/>
    </row>
    <row r="6" s="3" customFormat="1" ht="71" customHeight="1" spans="1:11">
      <c r="A6" s="23" t="s">
        <v>19</v>
      </c>
      <c r="B6" s="24" t="s">
        <v>20</v>
      </c>
      <c r="C6" s="15" t="s">
        <v>21</v>
      </c>
      <c r="D6" s="15">
        <v>3</v>
      </c>
      <c r="E6" s="15" t="s">
        <v>22</v>
      </c>
      <c r="F6" s="25">
        <v>3200</v>
      </c>
      <c r="G6" s="25">
        <f>D6*F6</f>
        <v>9600</v>
      </c>
      <c r="H6" s="26" t="s">
        <v>23</v>
      </c>
      <c r="I6" s="27"/>
      <c r="J6" s="27"/>
    </row>
    <row r="7" s="3" customFormat="1" ht="71" customHeight="1" spans="1:11">
      <c r="A7" s="28"/>
      <c r="B7" s="24" t="s">
        <v>24</v>
      </c>
      <c r="C7" s="15" t="s">
        <v>25</v>
      </c>
      <c r="D7" s="15">
        <v>1</v>
      </c>
      <c r="E7" s="15" t="s">
        <v>22</v>
      </c>
      <c r="F7" s="25">
        <v>4000</v>
      </c>
      <c r="G7" s="25">
        <f>D7*F7</f>
        <v>4000</v>
      </c>
      <c r="H7" s="26" t="s">
        <v>26</v>
      </c>
      <c r="I7" s="27"/>
      <c r="J7" s="27"/>
    </row>
    <row r="8" s="2" customFormat="1" ht="72" customHeight="1" spans="1:11">
      <c r="A8" s="28"/>
      <c r="B8" s="24" t="s">
        <v>27</v>
      </c>
      <c r="C8" s="24" t="s">
        <v>28</v>
      </c>
      <c r="D8" s="15">
        <v>30</v>
      </c>
      <c r="E8" s="15" t="s">
        <v>22</v>
      </c>
      <c r="F8" s="16">
        <v>4000</v>
      </c>
      <c r="G8" s="25">
        <f>D8*F8</f>
        <v>120000</v>
      </c>
      <c r="H8" s="24" t="s">
        <v>29</v>
      </c>
      <c r="I8" s="29" t="str">
        <f>_xlfn.DISPIMG("ID_A07A8B9C714848C8997D61E7A7EA0921",1)</f>
        <v>=DISPIMG("ID_A07A8B9C714848C8997D61E7A7EA0921",1)</v>
      </c>
      <c r="J8" s="11" t="s">
        <v>30</v>
      </c>
      <c r="K8" s="4"/>
    </row>
    <row r="9" s="2" customFormat="1" ht="47" customHeight="1" spans="1:11">
      <c r="A9" s="28"/>
      <c r="B9" s="24" t="s">
        <v>31</v>
      </c>
      <c r="C9" s="24"/>
      <c r="D9" s="15">
        <v>30</v>
      </c>
      <c r="E9" s="15" t="s">
        <v>22</v>
      </c>
      <c r="F9" s="16"/>
      <c r="G9" s="25"/>
      <c r="H9" s="24" t="s">
        <v>32</v>
      </c>
      <c r="I9" s="29"/>
      <c r="J9" s="11"/>
      <c r="K9" s="4"/>
    </row>
    <row r="10" s="2" customFormat="1" ht="49.5" customHeight="1" spans="1:11">
      <c r="A10" s="28"/>
      <c r="B10" s="24" t="s">
        <v>33</v>
      </c>
      <c r="C10" s="24" t="s">
        <v>34</v>
      </c>
      <c r="D10" s="15">
        <v>1</v>
      </c>
      <c r="E10" s="15" t="s">
        <v>22</v>
      </c>
      <c r="F10" s="16">
        <v>4300</v>
      </c>
      <c r="G10" s="25">
        <f>D10*F10</f>
        <v>4300</v>
      </c>
      <c r="H10" s="24" t="s">
        <v>35</v>
      </c>
      <c r="I10" s="14" t="str">
        <f>_xlfn.DISPIMG("ID_16801056EBFB45DD9B453B14E6965A85",1)</f>
        <v>=DISPIMG("ID_16801056EBFB45DD9B453B14E6965A85",1)</v>
      </c>
      <c r="J10" s="11"/>
    </row>
    <row r="11" s="2" customFormat="1" ht="51.5" customHeight="1" spans="1:11">
      <c r="A11" s="28"/>
      <c r="B11" s="24" t="s">
        <v>36</v>
      </c>
      <c r="C11" s="24" t="s">
        <v>37</v>
      </c>
      <c r="D11" s="15">
        <v>500</v>
      </c>
      <c r="E11" s="15" t="s">
        <v>38</v>
      </c>
      <c r="F11" s="16">
        <v>22</v>
      </c>
      <c r="G11" s="25">
        <f>D11*F11</f>
        <v>11000</v>
      </c>
      <c r="H11" s="24" t="s">
        <v>39</v>
      </c>
      <c r="I11" s="14"/>
      <c r="J11" s="11"/>
    </row>
    <row r="12" s="2" customFormat="1" ht="51.5" customHeight="1" spans="1:11">
      <c r="A12" s="28"/>
      <c r="B12" s="24" t="s">
        <v>40</v>
      </c>
      <c r="C12" s="15" t="s">
        <v>41</v>
      </c>
      <c r="D12" s="15" t="s">
        <v>41</v>
      </c>
      <c r="E12" s="15" t="s">
        <v>41</v>
      </c>
      <c r="F12" s="16" t="s">
        <v>41</v>
      </c>
      <c r="G12" s="25" t="s">
        <v>41</v>
      </c>
      <c r="H12" s="15" t="s">
        <v>42</v>
      </c>
      <c r="I12" s="14"/>
      <c r="J12" s="11"/>
    </row>
    <row r="13" s="3" customFormat="1" ht="24" customHeight="1" spans="1:11">
      <c r="A13" s="17" t="s">
        <v>43</v>
      </c>
      <c r="B13" s="17"/>
      <c r="C13" s="17"/>
      <c r="D13" s="17"/>
      <c r="E13" s="17"/>
      <c r="F13" s="18"/>
      <c r="G13" s="19">
        <f>SUM(G6:G11)</f>
        <v>148900</v>
      </c>
      <c r="H13" s="27"/>
      <c r="I13" s="27"/>
      <c r="J13" s="27"/>
    </row>
    <row r="14" s="2" customFormat="1" ht="30" customHeight="1" spans="1:11">
      <c r="A14" s="10" t="s">
        <v>44</v>
      </c>
      <c r="B14" s="30" t="s">
        <v>45</v>
      </c>
      <c r="C14" s="31"/>
      <c r="D14" s="32">
        <v>10</v>
      </c>
      <c r="E14" s="33" t="s">
        <v>46</v>
      </c>
      <c r="F14" s="34">
        <v>500</v>
      </c>
      <c r="G14" s="34">
        <v>5000</v>
      </c>
      <c r="H14" s="35" t="s">
        <v>47</v>
      </c>
      <c r="I14" s="36"/>
      <c r="J14" s="37"/>
    </row>
    <row r="15" s="3" customFormat="1" ht="28.05" customHeight="1" spans="1:11">
      <c r="A15" s="17" t="s">
        <v>48</v>
      </c>
      <c r="B15" s="17"/>
      <c r="C15" s="17"/>
      <c r="D15" s="17"/>
      <c r="E15" s="17"/>
      <c r="F15" s="38"/>
      <c r="G15" s="39">
        <f>G14+G13+G5</f>
        <v>173900</v>
      </c>
      <c r="H15" s="40"/>
      <c r="I15" s="41"/>
      <c r="J15" s="42"/>
    </row>
    <row r="16" s="2" customFormat="1" ht="92.65" customHeight="1" spans="1:11">
      <c r="A16" s="43" t="s">
        <v>49</v>
      </c>
      <c r="B16" s="44"/>
      <c r="C16" s="44"/>
      <c r="D16" s="44"/>
      <c r="E16" s="44"/>
      <c r="F16" s="44"/>
      <c r="G16" s="44"/>
      <c r="H16" s="44"/>
      <c r="I16" s="44"/>
      <c r="J16" s="44"/>
    </row>
    <row r="19" spans="4:5">
      <c r="D19" s="4"/>
      <c r="E19" s="4"/>
    </row>
    <row r="20" spans="4:5">
      <c r="D20" s="4"/>
      <c r="E20" s="4"/>
    </row>
  </sheetData>
  <mergeCells count="10">
    <mergeCell ref="A1:J1"/>
    <mergeCell ref="A2:B2"/>
    <mergeCell ref="A5:E5"/>
    <mergeCell ref="H5:J5"/>
    <mergeCell ref="A13:E13"/>
    <mergeCell ref="A15:E15"/>
    <mergeCell ref="H15:J15"/>
    <mergeCell ref="A16:J16"/>
    <mergeCell ref="A3:A4"/>
    <mergeCell ref="A6:A12"/>
  </mergeCells>
  <printOptions horizontalCentered="1" verticalCentered="1"/>
  <pageMargins left="0.236220472440945" right="0.236220472440945" top="0.748031496062992" bottom="0.748031496062992" header="0.31496062992126" footer="0.31496062992126"/>
  <pageSetup paperSize="9" scale="66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智慧餐厅配置方案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</dc:creator>
  <cp:lastModifiedBy>WPS_1480086435</cp:lastModifiedBy>
  <dcterms:created xsi:type="dcterms:W3CDTF">2023-07-15T12:01:00Z</dcterms:created>
  <cp:lastPrinted>2023-08-02T14:44:00Z</cp:lastPrinted>
  <dcterms:modified xsi:type="dcterms:W3CDTF">2026-04-27T08:17:02Z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DDE1002EB615434685B0F48C22228770_13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