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240" windowHeight="14640"/>
  </bookViews>
  <sheets>
    <sheet name="产品技术需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<sst xmlns="http://schemas.openxmlformats.org/spreadsheetml/2006/main" count="89" uniqueCount="84">
  <si>
    <t>序号</t>
  </si>
  <si>
    <t>需求名称</t>
  </si>
  <si>
    <t>需求描述</t>
  </si>
  <si>
    <t>预计完成周期</t>
  </si>
  <si>
    <t>预计工时（天）</t>
  </si>
  <si>
    <t>单价（元/天）</t>
  </si>
  <si>
    <t>预计报价（元）</t>
  </si>
  <si>
    <t>备注</t>
  </si>
  <si>
    <t>需求范围与规则确认</t>
  </si>
  <si>
    <t>确认一期开发范围、按次/按金额扣费、三餐价格、预约/未预约奖惩、人员类型差异规则。</t>
  </si>
  <si>
    <t>2026-05-22（1个工作日）</t>
  </si>
  <si>
    <t>产品工作</t>
  </si>
  <si>
    <t>H5 接入与接口方案</t>
  </si>
  <si>
    <t>明确国信优享小程序嵌入 H5 的入口、token 鉴权、手机号/openId 映射、接口字段和数据流向。</t>
  </si>
  <si>
    <t>产品/技术方案</t>
  </si>
  <si>
    <t>H5 页面原型与交互设计</t>
  </si>
  <si>
    <t>基于现有小程序功能重新设计 H5 页面结构、首页入口、余额账户、订单、菜谱、预约、订餐等交互流程。</t>
  </si>
  <si>
    <t>2026-05-25（1个工作日）</t>
  </si>
  <si>
    <t>新增 H5 设计工作</t>
  </si>
  <si>
    <t>H5 工程搭建</t>
  </si>
  <si>
    <t>搭建 H5 运行工程、路由、状态管理、接口请求封装、环境配置、移动端适配和小程序 web-view 兼容处理。</t>
  </si>
  <si>
    <t>2026-05-26（1个工作日）</t>
  </si>
  <si>
    <t>新增 H5 前端基础开发</t>
  </si>
  <si>
    <t>H5 首页与基础页面开发</t>
  </si>
  <si>
    <t>开发 H5 首页、人员信息、余额、现金账户、补贴账户、订单查询、菜谱查询、食堂切换等基础页面。</t>
  </si>
  <si>
    <t>2026-05-27 至 2026-05-28（2个工作日）</t>
  </si>
  <si>
    <t>由小程序能力重做为 H5 页面</t>
  </si>
  <si>
    <t>H5 免登录与身份映射</t>
  </si>
  <si>
    <t>实现客户小程序进入 H5 自动登录、token 校验、登录态保持、手机号/openId 与系统人员档案匹配。</t>
  </si>
  <si>
    <t>2026-05-29（1个工作日）</t>
  </si>
  <si>
    <t>前后端联动</t>
  </si>
  <si>
    <t>接口加密与调用日志</t>
  </si>
  <si>
    <t>实现接口签名、必要应用层加密、防重放、调用日志、错误日志和基础审计记录。</t>
  </si>
  <si>
    <t>2026-06-01（1个工作日）</t>
  </si>
  <si>
    <t>后端开发</t>
  </si>
  <si>
    <t>数据模型与配置项设计</t>
  </si>
  <si>
    <t>设计预约、代预约、外部人员、错峰时段、差异扣费、挂账等数据表和配置项。</t>
  </si>
  <si>
    <t>后端设计；与接口加密并行</t>
  </si>
  <si>
    <t>人员与余额迁移能力</t>
  </si>
  <si>
    <t>调整人员/部门导入模板，开发历史现金余额、补贴余额、卡号/工号匹配和差异校验脚本。</t>
  </si>
  <si>
    <t>2026-06-02（1个工作日）</t>
  </si>
  <si>
    <t>不含现场导入执行</t>
  </si>
  <si>
    <t>消费策略与差异扣费</t>
  </si>
  <si>
    <t>适配内部、外部、跨单位、特殊人员策略，并实现预约/未预约消费差异扣费。</t>
  </si>
  <si>
    <t>2026-06-03（1个工作日）</t>
  </si>
  <si>
    <t>核心后端规则</t>
  </si>
  <si>
    <t>H5 本人预约/报餐</t>
  </si>
  <si>
    <t>开发 H5 本人预约页面，支持选择日期、餐次、食堂，支持取消、预约记录查询和状态提示。</t>
  </si>
  <si>
    <t>2026-06-04（1个工作日）</t>
  </si>
  <si>
    <t>H5 页面 + 后端规则</t>
  </si>
  <si>
    <t>H5 内部代预约</t>
  </si>
  <si>
    <t>开发 H5 内部代预约页面，支持从人员库选择其他员工代预约，被预约人消费时扣本人账户并记录预约人。</t>
  </si>
  <si>
    <t>2026-06-05（1个工作日）</t>
  </si>
  <si>
    <t>H5 外部人员预约与次数限制</t>
  </si>
  <si>
    <t>开发 H5 外部人员预约页面，登记外部人员信息，按预约人账户扣款，并实现每月 10 次限制和月度重置。</t>
  </si>
  <si>
    <t>2026-06-08（1个工作日）</t>
  </si>
  <si>
    <t>需客户确认统计口径</t>
  </si>
  <si>
    <t>错峰就餐规则</t>
  </si>
  <si>
    <t>支持按单位/部门配置就餐时段，消费时校验是否在允许时段，并返回终端/前端提示。</t>
  </si>
  <si>
    <t>2026-06-09（1个工作日）</t>
  </si>
  <si>
    <t>后端规则与后台维护</t>
  </si>
  <si>
    <t>H5 线上订餐</t>
  </si>
  <si>
    <t>开发 H5 自提订餐、菜品分类、购物车、确认订单、订单支付、订单查询和取餐状态。</t>
  </si>
  <si>
    <t>2026-06-10（1个工作日）</t>
  </si>
  <si>
    <t>基于已有订餐后端，前端 H5 重做</t>
  </si>
  <si>
    <t>挂账与多消费场景</t>
  </si>
  <si>
    <t>支持跨单位挂账消费、咖啡/理发/泳池前台等消费场景建模，并输出基础统计。</t>
  </si>
  <si>
    <t>2026-06-11（1个工作日）</t>
  </si>
  <si>
    <t>报表格式需客户确认</t>
  </si>
  <si>
    <t>生日提醒与明厨亮灶预留</t>
  </si>
  <si>
    <t>实现生日字段、次日生日名单、生日祝福展示；预留口罩/帽子识别预警记录接口。</t>
  </si>
  <si>
    <t>动火离人不含在本次范围</t>
  </si>
  <si>
    <t>H5 兼容与样式修正</t>
  </si>
  <si>
    <t>处理 H5 在客户小程序 web-view 中的样式、页面滚动、登录回跳、接口异常提示和移动端兼容问题。</t>
  </si>
  <si>
    <t>2026-06-12（1个工作日）</t>
  </si>
  <si>
    <t>新增 H5 测试修正</t>
  </si>
  <si>
    <t>产品技术联调与问题修复</t>
  </si>
  <si>
    <t>对 H5 登录、余额、订单、预约、订餐、消费扣费、报表统计等核心链路进行自测并修复问题。</t>
  </si>
  <si>
    <t>6月15日作为节点日/缓冲日，不计入工时</t>
  </si>
  <si>
    <t/>
  </si>
  <si>
    <t>合计</t>
  </si>
  <si>
    <t>本表仅包含客户已提出需求对应的产品与技术工作，并已补充 H5 页面设计与开发工作；不含现场部署、硬件安装、终端布线、培训手册、现场验收、等保/第三方测评、短信通道和客户小程序第三方开发费用。</t>
  </si>
  <si>
    <t>2026-05-22 至 2026-06-12（周六日休息，2026-06-15为节点日/缓冲日）</t>
  </si>
  <si>
    <t>2026-05-21不计入工期；预计工时按项目工作日口径统计，不按多人并行人天叠加。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</si>
</sst>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4">
    <font>
      <sz val="11"/>
      <name val="Carlito"/>
      <charset val="134"/>
    </font>
    <font>
      <b/>
      <sz val="12"/>
      <color rgb="FF111827"/>
      <name val="Microsoft YaHei"/>
      <charset val="134"/>
    </font>
    <font>
      <sz val="10"/>
      <color rgb="FF111827"/>
      <name val="Microsoft YaHei"/>
      <charset val="134"/>
    </font>
    <font>
      <b/>
      <sz val="10"/>
      <color rgb="FF111827"/>
      <name val="Microsoft YaHe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FF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111827"/>
      </left>
      <right style="thin">
        <color rgb="FF111827"/>
      </right>
      <top style="thin">
        <color rgb="FF111827"/>
      </top>
      <bottom style="thin">
        <color rgb="FF111827"/>
      </bottom>
      <diagonal/>
    </border>
    <border>
      <left style="thin">
        <color rgb="FFD9E2EA"/>
      </left>
      <right style="thin">
        <color rgb="FFD9E2EA"/>
      </right>
      <top style="thin">
        <color rgb="FFD9E2EA"/>
      </top>
      <bottom style="thin">
        <color rgb="FFD9E2EA"/>
      </bottom>
      <diagonal/>
    </border>
    <border>
      <left style="thin">
        <color rgb="FFB45309"/>
      </left>
      <right style="thin">
        <color rgb="FFB45309"/>
      </right>
      <top style="thin">
        <color rgb="FFB45309"/>
      </top>
      <bottom style="thin">
        <color rgb="FFB4530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49"/>
    <xf numFmtId="0" fontId="0" fillId="2" borderId="0" xfId="49" applyFill="1"/>
    <xf numFmtId="0" fontId="0" fillId="3" borderId="0" xfId="49" applyFill="1"/>
    <xf numFmtId="0" fontId="1" fillId="4" borderId="1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0" fontId="2" fillId="3" borderId="2" xfId="49" applyNumberFormat="1" applyFont="1" applyFill="1" applyBorder="1" applyAlignment="1">
      <alignment horizontal="center" vertical="center" wrapText="1"/>
    </xf>
    <xf numFmtId="0" fontId="2" fillId="3" borderId="2" xfId="49" applyNumberFormat="1" applyFont="1" applyFill="1" applyBorder="1" applyAlignment="1">
      <alignment vertical="center" wrapText="1"/>
    </xf>
    <xf numFmtId="176" fontId="2" fillId="3" borderId="2" xfId="49" applyNumberFormat="1" applyFont="1" applyFill="1" applyBorder="1" applyAlignment="1">
      <alignment horizontal="center" vertical="center" wrapText="1"/>
    </xf>
    <xf numFmtId="0" fontId="3" fillId="5" borderId="3" xfId="49" applyNumberFormat="1" applyFont="1" applyFill="1" applyBorder="1" applyAlignment="1">
      <alignment horizontal="center" vertical="center" wrapText="1"/>
    </xf>
    <xf numFmtId="0" fontId="3" fillId="5" borderId="3" xfId="49" applyNumberFormat="1" applyFont="1" applyFill="1" applyBorder="1" applyAlignment="1">
      <alignment vertical="center" wrapText="1"/>
    </xf>
    <xf numFmtId="176" fontId="3" fillId="5" borderId="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GuoxinProductTechH5Quote" displayName="GuoxinProductTechH5Quote" ref="A1:H21">
  <tableColumns count="8">
    <tableColumn id="1" name="序号"/>
    <tableColumn id="2" name="需求名称"/>
    <tableColumn id="3" name="需求描述"/>
    <tableColumn id="4" name="预计完成周期"/>
    <tableColumn id="5" name="预计工时（天）"/>
    <tableColumn id="6" name="单价（元/天）"/>
    <tableColumn id="7" name="预计报价（元）"/>
    <tableColumn id="8" name="备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5" sqref="D5"/>
    </sheetView>
  </sheetViews>
  <sheetFormatPr defaultColWidth="9" defaultRowHeight="16.8" outlineLevelCol="7"/>
  <cols>
    <col min="1" max="1" width="6.25735294117647" customWidth="1"/>
    <col min="2" max="2" width="19.1176470588235" customWidth="1"/>
    <col min="3" max="3" width="47.4264705882353" customWidth="1"/>
    <col min="4" max="4" width="22.6691176470588" customWidth="1"/>
    <col min="5" max="5" width="13.5" customWidth="1"/>
    <col min="6" max="6" width="14.1102941176471" customWidth="1"/>
    <col min="7" max="7" width="15.3382352941176" customWidth="1"/>
    <col min="8" max="8" width="24.6323529411765" customWidth="1"/>
  </cols>
  <sheetData>
    <row r="1" ht="31.5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48" customHeight="1" spans="1:8">
      <c r="A2" s="4">
        <v>1</v>
      </c>
      <c r="B2" s="5" t="s">
        <v>8</v>
      </c>
      <c r="C2" s="5" t="s">
        <v>9</v>
      </c>
      <c r="D2" s="4" t="s">
        <v>10</v>
      </c>
      <c r="E2" s="6">
        <v>0.5</v>
      </c>
      <c r="F2" s="6">
        <v>1500</v>
      </c>
      <c r="G2" s="6">
        <f t="shared" ref="G2:G20" si="0">E2*F2</f>
        <v>750</v>
      </c>
      <c r="H2" s="5" t="s">
        <v>11</v>
      </c>
    </row>
    <row r="3" s="2" customFormat="1" ht="48" customHeight="1" spans="1:8">
      <c r="A3" s="7">
        <v>2</v>
      </c>
      <c r="B3" s="8" t="s">
        <v>12</v>
      </c>
      <c r="C3" s="8" t="s">
        <v>13</v>
      </c>
      <c r="D3" s="7" t="s">
        <v>10</v>
      </c>
      <c r="E3" s="9">
        <v>0.5</v>
      </c>
      <c r="F3" s="9">
        <v>1500</v>
      </c>
      <c r="G3" s="9">
        <f t="shared" si="0"/>
        <v>750</v>
      </c>
      <c r="H3" s="8" t="s">
        <v>14</v>
      </c>
    </row>
    <row r="4" s="2" customFormat="1" ht="48" customHeight="1" spans="1:8">
      <c r="A4" s="7">
        <v>3</v>
      </c>
      <c r="B4" s="8" t="s">
        <v>15</v>
      </c>
      <c r="C4" s="8" t="s">
        <v>16</v>
      </c>
      <c r="D4" s="7" t="s">
        <v>17</v>
      </c>
      <c r="E4" s="9">
        <v>1</v>
      </c>
      <c r="F4" s="9">
        <v>1500</v>
      </c>
      <c r="G4" s="9">
        <f t="shared" si="0"/>
        <v>1500</v>
      </c>
      <c r="H4" s="8" t="s">
        <v>18</v>
      </c>
    </row>
    <row r="5" s="2" customFormat="1" ht="48" customHeight="1" spans="1:8">
      <c r="A5" s="7">
        <v>4</v>
      </c>
      <c r="B5" s="8" t="s">
        <v>19</v>
      </c>
      <c r="C5" s="8" t="s">
        <v>20</v>
      </c>
      <c r="D5" s="7" t="s">
        <v>21</v>
      </c>
      <c r="E5" s="9">
        <v>1</v>
      </c>
      <c r="F5" s="9">
        <v>1500</v>
      </c>
      <c r="G5" s="9">
        <f t="shared" si="0"/>
        <v>1500</v>
      </c>
      <c r="H5" s="8" t="s">
        <v>22</v>
      </c>
    </row>
    <row r="6" s="2" customFormat="1" ht="48" customHeight="1" spans="1:8">
      <c r="A6" s="7">
        <v>5</v>
      </c>
      <c r="B6" s="8" t="s">
        <v>23</v>
      </c>
      <c r="C6" s="8" t="s">
        <v>24</v>
      </c>
      <c r="D6" s="7" t="s">
        <v>25</v>
      </c>
      <c r="E6" s="9">
        <v>1.5</v>
      </c>
      <c r="F6" s="9">
        <v>1500</v>
      </c>
      <c r="G6" s="9">
        <f t="shared" si="0"/>
        <v>2250</v>
      </c>
      <c r="H6" s="8" t="s">
        <v>26</v>
      </c>
    </row>
    <row r="7" s="2" customFormat="1" ht="48" customHeight="1" spans="1:8">
      <c r="A7" s="7">
        <v>6</v>
      </c>
      <c r="B7" s="8" t="s">
        <v>27</v>
      </c>
      <c r="C7" s="8" t="s">
        <v>28</v>
      </c>
      <c r="D7" s="7" t="s">
        <v>29</v>
      </c>
      <c r="E7" s="9">
        <v>1</v>
      </c>
      <c r="F7" s="9">
        <v>1500</v>
      </c>
      <c r="G7" s="9">
        <f t="shared" si="0"/>
        <v>1500</v>
      </c>
      <c r="H7" s="8" t="s">
        <v>30</v>
      </c>
    </row>
    <row r="8" s="2" customFormat="1" ht="48" customHeight="1" spans="1:8">
      <c r="A8" s="7">
        <v>7</v>
      </c>
      <c r="B8" s="8" t="s">
        <v>31</v>
      </c>
      <c r="C8" s="8" t="s">
        <v>32</v>
      </c>
      <c r="D8" s="7" t="s">
        <v>33</v>
      </c>
      <c r="E8" s="9">
        <v>0.75</v>
      </c>
      <c r="F8" s="9">
        <v>1500</v>
      </c>
      <c r="G8" s="9">
        <f t="shared" si="0"/>
        <v>1125</v>
      </c>
      <c r="H8" s="8" t="s">
        <v>34</v>
      </c>
    </row>
    <row r="9" s="2" customFormat="1" ht="48" customHeight="1" spans="1:8">
      <c r="A9" s="7">
        <v>8</v>
      </c>
      <c r="B9" s="8" t="s">
        <v>35</v>
      </c>
      <c r="C9" s="8" t="s">
        <v>36</v>
      </c>
      <c r="D9" s="7" t="s">
        <v>33</v>
      </c>
      <c r="E9" s="9">
        <v>0.5</v>
      </c>
      <c r="F9" s="9">
        <v>1500</v>
      </c>
      <c r="G9" s="9">
        <f t="shared" si="0"/>
        <v>750</v>
      </c>
      <c r="H9" s="8" t="s">
        <v>37</v>
      </c>
    </row>
    <row r="10" s="2" customFormat="1" ht="48" customHeight="1" spans="1:8">
      <c r="A10" s="7">
        <v>9</v>
      </c>
      <c r="B10" s="8" t="s">
        <v>38</v>
      </c>
      <c r="C10" s="8" t="s">
        <v>39</v>
      </c>
      <c r="D10" s="7" t="s">
        <v>40</v>
      </c>
      <c r="E10" s="9">
        <v>0.75</v>
      </c>
      <c r="F10" s="9">
        <v>1500</v>
      </c>
      <c r="G10" s="9">
        <f t="shared" si="0"/>
        <v>1125</v>
      </c>
      <c r="H10" s="8" t="s">
        <v>41</v>
      </c>
    </row>
    <row r="11" s="2" customFormat="1" ht="48" customHeight="1" spans="1:8">
      <c r="A11" s="7">
        <v>10</v>
      </c>
      <c r="B11" s="8" t="s">
        <v>42</v>
      </c>
      <c r="C11" s="8" t="s">
        <v>43</v>
      </c>
      <c r="D11" s="7" t="s">
        <v>44</v>
      </c>
      <c r="E11" s="9">
        <v>0.75</v>
      </c>
      <c r="F11" s="9">
        <v>1500</v>
      </c>
      <c r="G11" s="9">
        <f t="shared" si="0"/>
        <v>1125</v>
      </c>
      <c r="H11" s="8" t="s">
        <v>45</v>
      </c>
    </row>
    <row r="12" s="2" customFormat="1" ht="48" customHeight="1" spans="1:8">
      <c r="A12" s="7">
        <v>11</v>
      </c>
      <c r="B12" s="8" t="s">
        <v>46</v>
      </c>
      <c r="C12" s="8" t="s">
        <v>47</v>
      </c>
      <c r="D12" s="7" t="s">
        <v>48</v>
      </c>
      <c r="E12" s="9">
        <v>1</v>
      </c>
      <c r="F12" s="9">
        <v>1500</v>
      </c>
      <c r="G12" s="9">
        <f t="shared" si="0"/>
        <v>1500</v>
      </c>
      <c r="H12" s="8" t="s">
        <v>49</v>
      </c>
    </row>
    <row r="13" s="2" customFormat="1" ht="48" customHeight="1" spans="1:8">
      <c r="A13" s="7">
        <v>12</v>
      </c>
      <c r="B13" s="8" t="s">
        <v>50</v>
      </c>
      <c r="C13" s="8" t="s">
        <v>51</v>
      </c>
      <c r="D13" s="7" t="s">
        <v>52</v>
      </c>
      <c r="E13" s="9">
        <v>0.75</v>
      </c>
      <c r="F13" s="9">
        <v>1500</v>
      </c>
      <c r="G13" s="9">
        <f t="shared" si="0"/>
        <v>1125</v>
      </c>
      <c r="H13" s="8" t="s">
        <v>49</v>
      </c>
    </row>
    <row r="14" s="2" customFormat="1" ht="48" customHeight="1" spans="1:8">
      <c r="A14" s="7">
        <v>13</v>
      </c>
      <c r="B14" s="8" t="s">
        <v>53</v>
      </c>
      <c r="C14" s="8" t="s">
        <v>54</v>
      </c>
      <c r="D14" s="7" t="s">
        <v>55</v>
      </c>
      <c r="E14" s="9">
        <v>1</v>
      </c>
      <c r="F14" s="9">
        <v>1500</v>
      </c>
      <c r="G14" s="9">
        <f t="shared" si="0"/>
        <v>1500</v>
      </c>
      <c r="H14" s="8" t="s">
        <v>56</v>
      </c>
    </row>
    <row r="15" s="2" customFormat="1" ht="48" customHeight="1" spans="1:8">
      <c r="A15" s="7">
        <v>14</v>
      </c>
      <c r="B15" s="8" t="s">
        <v>57</v>
      </c>
      <c r="C15" s="8" t="s">
        <v>58</v>
      </c>
      <c r="D15" s="7" t="s">
        <v>59</v>
      </c>
      <c r="E15" s="9">
        <v>0.75</v>
      </c>
      <c r="F15" s="9">
        <v>1500</v>
      </c>
      <c r="G15" s="9">
        <f t="shared" si="0"/>
        <v>1125</v>
      </c>
      <c r="H15" s="8" t="s">
        <v>60</v>
      </c>
    </row>
    <row r="16" s="2" customFormat="1" ht="48" customHeight="1" spans="1:8">
      <c r="A16" s="7">
        <v>15</v>
      </c>
      <c r="B16" s="8" t="s">
        <v>61</v>
      </c>
      <c r="C16" s="8" t="s">
        <v>62</v>
      </c>
      <c r="D16" s="7" t="s">
        <v>63</v>
      </c>
      <c r="E16" s="9">
        <v>1</v>
      </c>
      <c r="F16" s="9">
        <v>1500</v>
      </c>
      <c r="G16" s="9">
        <f t="shared" si="0"/>
        <v>1500</v>
      </c>
      <c r="H16" s="8" t="s">
        <v>64</v>
      </c>
    </row>
    <row r="17" s="2" customFormat="1" ht="48" customHeight="1" spans="1:8">
      <c r="A17" s="7">
        <v>16</v>
      </c>
      <c r="B17" s="8" t="s">
        <v>65</v>
      </c>
      <c r="C17" s="8" t="s">
        <v>66</v>
      </c>
      <c r="D17" s="7" t="s">
        <v>67</v>
      </c>
      <c r="E17" s="9">
        <v>0.5</v>
      </c>
      <c r="F17" s="9">
        <v>1500</v>
      </c>
      <c r="G17" s="9">
        <f t="shared" si="0"/>
        <v>750</v>
      </c>
      <c r="H17" s="8" t="s">
        <v>68</v>
      </c>
    </row>
    <row r="18" s="2" customFormat="1" ht="48" customHeight="1" spans="1:8">
      <c r="A18" s="7">
        <v>17</v>
      </c>
      <c r="B18" s="8" t="s">
        <v>69</v>
      </c>
      <c r="C18" s="8" t="s">
        <v>70</v>
      </c>
      <c r="D18" s="7" t="s">
        <v>67</v>
      </c>
      <c r="E18" s="9">
        <v>0.5</v>
      </c>
      <c r="F18" s="9">
        <v>1500</v>
      </c>
      <c r="G18" s="9">
        <f t="shared" si="0"/>
        <v>750</v>
      </c>
      <c r="H18" s="8" t="s">
        <v>71</v>
      </c>
    </row>
    <row r="19" s="2" customFormat="1" ht="48" customHeight="1" spans="1:8">
      <c r="A19" s="7">
        <v>18</v>
      </c>
      <c r="B19" s="8" t="s">
        <v>72</v>
      </c>
      <c r="C19" s="8" t="s">
        <v>73</v>
      </c>
      <c r="D19" s="7" t="s">
        <v>74</v>
      </c>
      <c r="E19" s="9">
        <v>0.75</v>
      </c>
      <c r="F19" s="9">
        <v>1500</v>
      </c>
      <c r="G19" s="9">
        <f t="shared" si="0"/>
        <v>1125</v>
      </c>
      <c r="H19" s="8" t="s">
        <v>75</v>
      </c>
    </row>
    <row r="20" s="2" customFormat="1" ht="48" customHeight="1" spans="1:8">
      <c r="A20" s="7">
        <v>19</v>
      </c>
      <c r="B20" s="8" t="s">
        <v>76</v>
      </c>
      <c r="C20" s="8" t="s">
        <v>77</v>
      </c>
      <c r="D20" s="7" t="s">
        <v>74</v>
      </c>
      <c r="E20" s="9">
        <v>1.5</v>
      </c>
      <c r="F20" s="9">
        <v>1500</v>
      </c>
      <c r="G20" s="9">
        <f t="shared" si="0"/>
        <v>2250</v>
      </c>
      <c r="H20" s="8" t="s">
        <v>78</v>
      </c>
    </row>
    <row r="21" ht="48" customHeight="1" spans="1:8">
      <c r="A21" s="10" t="s">
        <v>79</v>
      </c>
      <c r="B21" s="11" t="s">
        <v>80</v>
      </c>
      <c r="C21" s="11" t="s">
        <v>81</v>
      </c>
      <c r="D21" s="10" t="s">
        <v>82</v>
      </c>
      <c r="E21" s="12">
        <f>SUM(E2:E20)</f>
        <v>16</v>
      </c>
      <c r="F21" s="12">
        <v>1500</v>
      </c>
      <c r="G21" s="12">
        <f>SUM(G2:G20)</f>
        <v>24000</v>
      </c>
      <c r="H21" s="11" t="s">
        <v>83</v>
      </c>
    </row>
  </sheetData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产品技术需求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佚名</cp:lastModifiedBy>
  <dcterms:created xsi:type="dcterms:W3CDTF">2026-05-21T10:52:54Z</dcterms:created>
  <dcterms:modified xsi:type="dcterms:W3CDTF">2026-05-21T10:56:52Z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8F4FFEA54D00E9EB43740E6A3511585D_42</vt:lpwstr>
  </property>
  <property fmtid="{D5CDD505-2E9C-101B-9397-08002B2CF9AE}" pid="3" name="KSOProductBuildVer">
    <vt:lpwstr>2052-12.1.25895.25895</vt:lpwstr>
  </property>
  <property fmtid="{D5CDD505-2E9C-101B-9397-08002B2CF9AE}" pid="4" name="CalculationRule">
    <vt:i4>0</vt:i4>
  </property>
</Properties>
</file>