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3100" activeTab="3"/>
  </bookViews>
  <sheets>
    <sheet name="01_评估总览" sheetId="1" r:id="rId1"/>
    <sheet name="02_产品范围53项" sheetId="2" r:id="rId2"/>
    <sheet name="03_产品故事UC" sheetId="3" r:id="rId3"/>
    <sheet name="04_风险待确认" sheetId="4" r:id="rId4"/>
    <sheet name="05_非功能验收" sheetId="5" r:id="rId5"/>
    <sheet name="06_来源" sheetId="6" r:id="rId6"/>
  </sheets>
  <definedNames>
    <definedName name="_xlnm._FilterDatabase" localSheetId="1" hidden="1">'02_产品范围53项'!$A$1:$L$54</definedName>
    <definedName name="_xlnm._FilterDatabase" localSheetId="2" hidden="1">'03_产品故事UC'!$A$1:$F$9</definedName>
    <definedName name="_xlnm._FilterDatabase" localSheetId="3" hidden="1">'04_风险待确认'!$A$1:$F$16</definedName>
    <definedName name="_xlnm._FilterDatabase" localSheetId="4" hidden="1">'05_非功能验收'!$A$1:$F$10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<sst xmlns="http://schemas.openxmlformats.org/spreadsheetml/2006/main" count="839" uniqueCount="491">
  <si>
    <t>大庆油田项目｜产品范围与故事评估清单</t>
  </si>
  <si>
    <r>
      <rPr>
        <sz val="11"/>
        <color rgb="FF5B6472"/>
        <rFont val="Linux Libertine G"/>
        <charset val="134"/>
      </rPr>
      <t>内部评审稿｜两份参数文件结构一致，不代表全部能力已有独立证据｜</t>
    </r>
    <r>
      <rPr>
        <sz val="11"/>
        <color rgb="FF5B6472"/>
        <rFont val="微软雅黑"/>
        <charset val="1"/>
      </rPr>
      <t>DoR: BLOCKED</t>
    </r>
  </si>
  <si>
    <t>核心判断</t>
  </si>
  <si>
    <t>推荐产品故事</t>
  </si>
  <si>
    <t>总功能项</t>
  </si>
  <si>
    <t>六个食堂，一套数据和运营闭环：员工提前报餐，食堂按需备餐，现场快速核销结算，营养与食安过程全程留痕，管理者持续用数据优化经营。</t>
  </si>
  <si>
    <t>标准产品</t>
  </si>
  <si>
    <t>标准产品配置</t>
  </si>
  <si>
    <t>个性化开发</t>
  </si>
  <si>
    <r>
      <rPr>
        <sz val="11"/>
        <color rgb="FF8A3B12"/>
        <rFont val="Linux Libertine G"/>
        <charset val="134"/>
      </rPr>
      <t>重点先修正：第</t>
    </r>
    <r>
      <rPr>
        <sz val="11"/>
        <color rgb="FF8A3B12"/>
        <rFont val="微软雅黑"/>
        <charset val="1"/>
      </rPr>
      <t>36/37</t>
    </r>
    <r>
      <rPr>
        <sz val="11"/>
        <color rgb="FF8A3B12"/>
        <rFont val="Linux Libertine G"/>
        <charset val="134"/>
      </rPr>
      <t>项响应串位；第</t>
    </r>
    <r>
      <rPr>
        <sz val="11"/>
        <color rgb="FF8A3B12"/>
        <rFont val="微软雅黑"/>
        <charset val="1"/>
      </rPr>
      <t>42</t>
    </r>
    <r>
      <rPr>
        <sz val="11"/>
        <color rgb="FF8A3B12"/>
        <rFont val="Linux Libertine G"/>
        <charset val="134"/>
      </rPr>
      <t>项少写“湿度”；第</t>
    </r>
    <r>
      <rPr>
        <sz val="11"/>
        <color rgb="FF8A3B12"/>
        <rFont val="微软雅黑"/>
        <charset val="1"/>
      </rPr>
      <t>32</t>
    </r>
    <r>
      <rPr>
        <sz val="11"/>
        <color rgb="FF8A3B12"/>
        <rFont val="Linux Libertine G"/>
        <charset val="134"/>
      </rPr>
      <t>项可能把“热力图”收窄为排行</t>
    </r>
    <r>
      <rPr>
        <sz val="11"/>
        <color rgb="FF8A3B12"/>
        <rFont val="微软雅黑"/>
        <charset val="1"/>
      </rPr>
      <t>/</t>
    </r>
    <r>
      <rPr>
        <sz val="11"/>
        <color rgb="FF8A3B12"/>
        <rFont val="Linux Libertine G"/>
        <charset val="134"/>
      </rPr>
      <t>分布；第</t>
    </r>
    <r>
      <rPr>
        <sz val="11"/>
        <color rgb="FF8A3B12"/>
        <rFont val="微软雅黑"/>
        <charset val="1"/>
      </rPr>
      <t>34</t>
    </r>
    <r>
      <rPr>
        <sz val="11"/>
        <color rgb="FF8A3B12"/>
        <rFont val="Linux Libertine G"/>
        <charset val="134"/>
      </rPr>
      <t>、</t>
    </r>
    <r>
      <rPr>
        <sz val="11"/>
        <color rgb="FF8A3B12"/>
        <rFont val="微软雅黑"/>
        <charset val="1"/>
      </rPr>
      <t>40</t>
    </r>
    <r>
      <rPr>
        <sz val="11"/>
        <color rgb="FF8A3B12"/>
        <rFont val="Linux Libertine G"/>
        <charset val="134"/>
      </rPr>
      <t>项边界与闭环不足。</t>
    </r>
  </si>
  <si>
    <t>硬件条件</t>
  </si>
  <si>
    <t>第三方接口</t>
  </si>
  <si>
    <t>建议审阅顺序</t>
  </si>
  <si>
    <r>
      <rPr>
        <sz val="11"/>
        <color rgb="FF1F2937"/>
        <rFont val="微软雅黑"/>
        <charset val="1"/>
      </rPr>
      <t xml:space="preserve">1. </t>
    </r>
    <r>
      <rPr>
        <sz val="11"/>
        <color rgb="FF1F2937"/>
        <rFont val="Linux Libertine G"/>
        <charset val="134"/>
      </rPr>
      <t xml:space="preserve">先看 </t>
    </r>
    <r>
      <rPr>
        <sz val="11"/>
        <color rgb="FF1F2937"/>
        <rFont val="微软雅黑"/>
        <charset val="1"/>
      </rPr>
      <t>01_</t>
    </r>
    <r>
      <rPr>
        <sz val="11"/>
        <color rgb="FF1F2937"/>
        <rFont val="Linux Libertine G"/>
        <charset val="134"/>
      </rPr>
      <t>评估总览：确认产品定位与主故事</t>
    </r>
  </si>
  <si>
    <r>
      <rPr>
        <sz val="11"/>
        <color rgb="FF1F2937"/>
        <rFont val="微软雅黑"/>
        <charset val="1"/>
      </rPr>
      <t xml:space="preserve">2. </t>
    </r>
    <r>
      <rPr>
        <sz val="11"/>
        <color rgb="FF1F2937"/>
        <rFont val="Linux Libertine G"/>
        <charset val="134"/>
      </rPr>
      <t xml:space="preserve">再看 </t>
    </r>
    <r>
      <rPr>
        <sz val="11"/>
        <color rgb="FF1F2937"/>
        <rFont val="微软雅黑"/>
        <charset val="1"/>
      </rPr>
      <t>02_</t>
    </r>
    <r>
      <rPr>
        <sz val="11"/>
        <color rgb="FF1F2937"/>
        <rFont val="Linux Libertine G"/>
        <charset val="134"/>
      </rPr>
      <t>产品范围</t>
    </r>
    <r>
      <rPr>
        <sz val="11"/>
        <color rgb="FF1F2937"/>
        <rFont val="微软雅黑"/>
        <charset val="1"/>
      </rPr>
      <t>53</t>
    </r>
    <r>
      <rPr>
        <sz val="11"/>
        <color rgb="FF1F2937"/>
        <rFont val="Linux Libertine G"/>
        <charset val="134"/>
      </rPr>
      <t>项：逐条筛选，并在“用户判断”列选择</t>
    </r>
  </si>
  <si>
    <r>
      <rPr>
        <sz val="11"/>
        <color rgb="FF1F2937"/>
        <rFont val="微软雅黑"/>
        <charset val="1"/>
      </rPr>
      <t xml:space="preserve">3. </t>
    </r>
    <r>
      <rPr>
        <sz val="11"/>
        <color rgb="FF1F2937"/>
        <rFont val="Linux Libertine G"/>
        <charset val="134"/>
      </rPr>
      <t xml:space="preserve">再看 </t>
    </r>
    <r>
      <rPr>
        <sz val="11"/>
        <color rgb="FF1F2937"/>
        <rFont val="微软雅黑"/>
        <charset val="1"/>
      </rPr>
      <t>04_</t>
    </r>
    <r>
      <rPr>
        <sz val="11"/>
        <color rgb="FF1F2937"/>
        <rFont val="Linux Libertine G"/>
        <charset val="134"/>
      </rPr>
      <t xml:space="preserve">风险待确认：先关闭 </t>
    </r>
    <r>
      <rPr>
        <sz val="11"/>
        <color rgb="FF1F2937"/>
        <rFont val="微软雅黑"/>
        <charset val="1"/>
      </rPr>
      <t xml:space="preserve">Q-01 </t>
    </r>
    <r>
      <rPr>
        <sz val="11"/>
        <color rgb="FF1F2937"/>
        <rFont val="Linux Libertine G"/>
        <charset val="134"/>
      </rPr>
      <t xml:space="preserve">至 </t>
    </r>
    <r>
      <rPr>
        <sz val="11"/>
        <color rgb="FF1F2937"/>
        <rFont val="微软雅黑"/>
        <charset val="1"/>
      </rPr>
      <t>Q-15</t>
    </r>
  </si>
  <si>
    <r>
      <rPr>
        <sz val="11"/>
        <color rgb="FF1F2937"/>
        <rFont val="微软雅黑"/>
        <charset val="1"/>
      </rPr>
      <t xml:space="preserve">4. </t>
    </r>
    <r>
      <rPr>
        <sz val="11"/>
        <color rgb="FF1F2937"/>
        <rFont val="Linux Libertine G"/>
        <charset val="134"/>
      </rPr>
      <t xml:space="preserve">最后看 </t>
    </r>
    <r>
      <rPr>
        <sz val="11"/>
        <color rgb="FF1F2937"/>
        <rFont val="微软雅黑"/>
        <charset val="1"/>
      </rPr>
      <t>05_</t>
    </r>
    <r>
      <rPr>
        <sz val="11"/>
        <color rgb="FF1F2937"/>
        <rFont val="Linux Libertine G"/>
        <charset val="134"/>
      </rPr>
      <t>非功能验收：把性能、安全、备份等改成可复现口径</t>
    </r>
  </si>
  <si>
    <t>编号</t>
  </si>
  <si>
    <t>一级模块</t>
  </si>
  <si>
    <t>二级模块</t>
  </si>
  <si>
    <t>功能项</t>
  </si>
  <si>
    <t>招标要求</t>
  </si>
  <si>
    <t>产品属性</t>
  </si>
  <si>
    <t>投标响应</t>
  </si>
  <si>
    <t>初评</t>
  </si>
  <si>
    <t>风险</t>
  </si>
  <si>
    <t>证据状态</t>
  </si>
  <si>
    <r>
      <rPr>
        <b/>
        <sz val="11"/>
        <color rgb="FFFFFFFF"/>
        <rFont val="Linux Libertine G"/>
        <charset val="134"/>
      </rPr>
      <t>缺口</t>
    </r>
    <r>
      <rPr>
        <b/>
        <sz val="11"/>
        <color rgb="FFFFFFFF"/>
        <rFont val="微软雅黑"/>
        <charset val="1"/>
      </rPr>
      <t>/</t>
    </r>
    <r>
      <rPr>
        <b/>
        <sz val="11"/>
        <color rgb="FFFFFFFF"/>
        <rFont val="Linux Libertine G"/>
        <charset val="134"/>
      </rPr>
      <t>待确认</t>
    </r>
  </si>
  <si>
    <t>用户判断</t>
  </si>
  <si>
    <t>统一平台与基础管理</t>
  </si>
  <si>
    <t>组织食堂管理</t>
  </si>
  <si>
    <t>组织层级及六食堂归属档案维护</t>
  </si>
  <si>
    <t>维护组织、食堂、档口等基础信息及归属关系。</t>
  </si>
  <si>
    <t>◇ 标准产品配置</t>
  </si>
  <si>
    <t>在统一平台维护总部、基层单位、食堂及档口等基础档案，支持层级关系、状态和归属维护，为权限、报餐、订单及统计提供统一组织口径。</t>
  </si>
  <si>
    <t>文本已逐项响应，产品证据待补</t>
  </si>
  <si>
    <t>低</t>
  </si>
  <si>
    <r>
      <rPr>
        <sz val="10"/>
        <color rgb="FF1F2937"/>
        <rFont val="Linux Libertine G"/>
        <charset val="134"/>
      </rPr>
      <t>仅文档声明，待真实产品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项目证据</t>
    </r>
  </si>
  <si>
    <t>需以真实系统、截图、测试、接口或验收材料证明</t>
  </si>
  <si>
    <t>待确认</t>
  </si>
  <si>
    <t>人员身份管理</t>
  </si>
  <si>
    <t>职工访客身份档案维护</t>
  </si>
  <si>
    <t>维护职工及访客等人员基础信息和状态信息，支持分类管理。</t>
  </si>
  <si>
    <t>● 标准产品</t>
  </si>
  <si>
    <t>分类维护职工、访客等人员基础资料和有效状态；访客信息按项目管理规则登记，不要求使用职工工号。</t>
  </si>
  <si>
    <t>用户账户管理</t>
  </si>
  <si>
    <t>用户账户绑定与启停管理</t>
  </si>
  <si>
    <t>维护用户账户及相关身份凭证的绑定、启停和状态信息。</t>
  </si>
  <si>
    <t>建立用户账户与手机号、移动端账号、实体凭证及二维码等可用身份凭证的关联，支持启用、停用、解绑和状态查询。</t>
  </si>
  <si>
    <t>权限安全管理</t>
  </si>
  <si>
    <t>角色菜单数据权限配置</t>
  </si>
  <si>
    <t>支持角色、菜单及数据权限配置。</t>
  </si>
  <si>
    <t>提供基于角色的菜单与数据权限配置，支持按总部、食堂、档口等范围授权，并记录权限变更。</t>
  </si>
  <si>
    <t>身份同步</t>
  </si>
  <si>
    <t>人员组织数据同步</t>
  </si>
  <si>
    <t>支持与现有组织人员数据源进行基础信息同步，具体同步内容按接口条件确定。 应支持按约定范围与外部组织、人员数据源进行同步，并保留同步结果及异常信息。</t>
  </si>
  <si>
    <t>◆ 第三方接口</t>
  </si>
  <si>
    <t>通过约定接口接收外部组织、人员及状态变更数据，提供映射、校验、增量同步、失败重试和日志查询；字段、频率及责任边界在接口设计阶段确认。</t>
  </si>
  <si>
    <t>第三方接口条件未冻结</t>
  </si>
  <si>
    <t>高</t>
  </si>
  <si>
    <t>需确认组织人员源、字段、主键、频率、异常和责任边界</t>
  </si>
  <si>
    <t>基础数据导入</t>
  </si>
  <si>
    <t>人员及食堂基础数据导入校验</t>
  </si>
  <si>
    <t>支持人员、食堂等基础数据导入及校验。</t>
  </si>
  <si>
    <t>支持人员、食堂等基础数据导入及校验。 通过标准产品的规则、权限、字典或展示配置完成项目化落地。</t>
  </si>
  <si>
    <t>权限审计</t>
  </si>
  <si>
    <t>用户角色与权限变更追溯查询</t>
  </si>
  <si>
    <t>支持用户角色及权限变更记录查询。</t>
  </si>
  <si>
    <t>支持用户角色及权限变更记录查询。 通过标准产品的规则、权限、字典或展示配置完成项目化落地。</t>
  </si>
  <si>
    <t>手机端报餐与员工服务</t>
  </si>
  <si>
    <t>报餐规则管理</t>
  </si>
  <si>
    <t>多食堂多餐次报餐规则维护</t>
  </si>
  <si>
    <t>支持多食堂、多餐次报餐规则配置。 应支持按不同食堂、日期和餐别配置报餐开放时段、截止时间、适用人员及业务规则。</t>
  </si>
  <si>
    <t>★ 个性化开发</t>
  </si>
  <si>
    <t>按照招标要求定制报餐规则管理，支持按食堂、日期、餐别设置开放时间、截止时间、适用人员和校验规则，并与标准订餐业务相互独立。</t>
  </si>
  <si>
    <t>个性化开发范围待冻结</t>
  </si>
  <si>
    <r>
      <rPr>
        <sz val="10"/>
        <color rgb="FF1F2937"/>
        <rFont val="Linux Libertine G"/>
        <charset val="134"/>
      </rPr>
      <t>开放时段、截止、名单、额度、跨食堂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餐别冲突规则未定义</t>
    </r>
  </si>
  <si>
    <t>报餐订单管理</t>
  </si>
  <si>
    <t>报餐预约与变更流水建档</t>
  </si>
  <si>
    <t>记录个人报餐、变更及核销关联信息。</t>
  </si>
  <si>
    <t>按照报餐业务定制预约、变更和状态流水，记录人员、食堂、日期、餐别、提交时间及处理结果。</t>
  </si>
  <si>
    <t>订单状态、变更历史、核销关联和异常恢复未定义</t>
  </si>
  <si>
    <t>手机端报餐</t>
  </si>
  <si>
    <t>早餐午餐晚餐预约提交</t>
  </si>
  <si>
    <t>员工可通过手机端选择食堂、日期和餐别进行报餐。</t>
  </si>
  <si>
    <t>定制手机端报餐入口，支持员工按日期、食堂和早餐、午餐、晚餐等餐别提交报餐。</t>
  </si>
  <si>
    <t>移动端载体、登录方式、日期范围和可选食堂规则未定义</t>
  </si>
  <si>
    <t>报餐变更</t>
  </si>
  <si>
    <t>报餐订单修改与取消提交</t>
  </si>
  <si>
    <t>支持报餐订单修改与取消。</t>
  </si>
  <si>
    <t>定制报餐修改与取消流程，在允许时段内受理变更并保留原记录、变更时间及处理结果。</t>
  </si>
  <si>
    <r>
      <rPr>
        <sz val="10"/>
        <color rgb="FF1F2937"/>
        <rFont val="Linux Libertine G"/>
        <charset val="134"/>
      </rPr>
      <t>允许变更时段、取消后补贴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备餐影响和恢复规则未定义</t>
    </r>
  </si>
  <si>
    <t>资格校验</t>
  </si>
  <si>
    <t>报餐人员资格与冲突校验输出</t>
  </si>
  <si>
    <t>根据人员身份、餐次及补贴规则进行报餐资格校验。 应支持报餐资格、额度、重复报餐及名单等校验。</t>
  </si>
  <si>
    <t>定制报餐资格校验，按人员状态、适用名单、餐次额度、重复报餐及冲突规则输出校验结果。</t>
  </si>
  <si>
    <r>
      <rPr>
        <sz val="10"/>
        <color rgb="FF1F2937"/>
        <rFont val="Linux Libertine G"/>
        <charset val="134"/>
      </rPr>
      <t>资格、额度、名单、重复和冲突规则均是</t>
    </r>
    <r>
      <rPr>
        <sz val="10"/>
        <color rgb="FF1F2937"/>
        <rFont val="微软雅黑"/>
        <charset val="1"/>
      </rPr>
      <t>P0</t>
    </r>
    <r>
      <rPr>
        <sz val="10"/>
        <color rgb="FF1F2937"/>
        <rFont val="Linux Libertine G"/>
        <charset val="134"/>
      </rPr>
      <t>待确认项</t>
    </r>
  </si>
  <si>
    <t>报餐查询</t>
  </si>
  <si>
    <t>报餐状态与历史记录查询</t>
  </si>
  <si>
    <t>支持查询个人报餐状态及历史记录。</t>
  </si>
  <si>
    <t>定制个人报餐状态和历史记录查询，支持按时间、食堂、餐别和状态筛选。</t>
  </si>
  <si>
    <t>中</t>
  </si>
  <si>
    <t>查询维度已响应，状态枚举与数据范围待确认</t>
  </si>
  <si>
    <t>报餐提醒</t>
  </si>
  <si>
    <t>报餐截止与就餐提醒推送</t>
  </si>
  <si>
    <t>支持报餐及就餐相关信息提醒。</t>
  </si>
  <si>
    <t>定制报餐截止、提交结果和就餐提醒；外部消息触达方式以本地协同平台开放能力为准。</t>
  </si>
  <si>
    <t>外部消息能力待冻结</t>
  </si>
  <si>
    <t>提醒渠道、模板、失败重试、退订和协同平台开放能力未确认</t>
  </si>
  <si>
    <t>前厅结算与账户补贴</t>
  </si>
  <si>
    <t>账户卡务管理</t>
  </si>
  <si>
    <t>个人账户卡务及补贴信息建档</t>
  </si>
  <si>
    <t>维护个人账户、补贴及就餐凭证等基础信息。</t>
  </si>
  <si>
    <t>维护个人账户、补贴及就餐凭证等基础信息。 通过标准产品的规则、权限、字典或展示配置完成项目化落地。</t>
  </si>
  <si>
    <t>交易流水管理</t>
  </si>
  <si>
    <t>餐次消费与核销流水管理</t>
  </si>
  <si>
    <t>记录消费、核销及补贴使用等业务流水。</t>
  </si>
  <si>
    <t>记录消费、核销及补贴使用等业务流水。 由标准产品模块提供，支持日常维护、查询及必要的业务留痕。</t>
  </si>
  <si>
    <t>补贴规则管理</t>
  </si>
  <si>
    <t>人员分类补贴规则与版本维护</t>
  </si>
  <si>
    <t>支持按人员类型、餐次等配置补贴规则。</t>
  </si>
  <si>
    <t>支持按人员类型、餐次等配置补贴规则。 通过标准产品的规则、权限、字典或展示配置完成项目化落地。</t>
  </si>
  <si>
    <t>账户业务受理</t>
  </si>
  <si>
    <t>账户变更与异常处理申请录入</t>
  </si>
  <si>
    <t>支持账户变更及异常业务处理。</t>
  </si>
  <si>
    <t>支持账户变更及异常业务处理。 由标准产品模块提供，支持日常维护、查询及必要的业务留痕。</t>
  </si>
  <si>
    <t>就餐核销</t>
  </si>
  <si>
    <t>刷卡扫码核销结果回写</t>
  </si>
  <si>
    <t>支持刷卡、扫码等方式完成就餐核销，并记录核销结果。</t>
  </si>
  <si>
    <t>支持刷卡、扫码等方式完成就餐核销，并记录核销结果。 通过标准产品的规则、权限、字典或展示配置完成项目化落地。</t>
  </si>
  <si>
    <t>业务边界需确认</t>
  </si>
  <si>
    <t>核销与支付、补贴、退款、冲正、对账的关系未定义</t>
  </si>
  <si>
    <t>账单查询</t>
  </si>
  <si>
    <t>个人补贴与消费记录查询</t>
  </si>
  <si>
    <t>支持查询个人账户、补贴及消费记录。</t>
  </si>
  <si>
    <t>支持查询个人账户、补贴及消费记录。 由标准产品模块提供，支持日常维护、查询及必要的业务留痕。</t>
  </si>
  <si>
    <t>异常消费管理</t>
  </si>
  <si>
    <t>异常消费提示</t>
  </si>
  <si>
    <t>支持对异常核销或异常消费情况进行提示。</t>
  </si>
  <si>
    <t>支持对异常核销或异常消费情况进行提示。 通过标准产品的规则、权限、字典或展示配置完成项目化落地。</t>
  </si>
  <si>
    <t>异常定义需确认</t>
  </si>
  <si>
    <t>异常类型、阈值、责任人和处置闭环未定义</t>
  </si>
  <si>
    <t>营养健康管理</t>
  </si>
  <si>
    <t>菜品档案</t>
  </si>
  <si>
    <t>菜品营养成分与标签维护</t>
  </si>
  <si>
    <t>维护菜品营养成分及相关标签信息。</t>
  </si>
  <si>
    <t>维护菜品营养成分及相关标签信息。 由标准产品模块提供，支持日常维护、查询及必要的业务留痕。</t>
  </si>
  <si>
    <t>营养菜品库管理</t>
  </si>
  <si>
    <t>营养菜品库规模与灵活维护</t>
  </si>
  <si>
    <r>
      <rPr>
        <sz val="10"/>
        <color rgb="FF1F2937"/>
        <rFont val="Linux Libertine G"/>
        <charset val="134"/>
      </rPr>
      <t>现有营养菜品库收录不少于</t>
    </r>
    <r>
      <rPr>
        <sz val="10"/>
        <color rgb="FF1F2937"/>
        <rFont val="微软雅黑"/>
        <charset val="1"/>
      </rPr>
      <t>2000</t>
    </r>
    <r>
      <rPr>
        <sz val="10"/>
        <color rgb="FF1F2937"/>
        <rFont val="Linux Libertine G"/>
        <charset val="134"/>
      </rPr>
      <t>道菜品，支持菜品信息新增、修改、分类及灵活维护。 菜品库收录数量不少于</t>
    </r>
    <r>
      <rPr>
        <sz val="10"/>
        <color rgb="FF1F2937"/>
        <rFont val="微软雅黑"/>
        <charset val="1"/>
      </rPr>
      <t>2000</t>
    </r>
    <r>
      <rPr>
        <sz val="10"/>
        <color rgb="FF1F2937"/>
        <rFont val="Linux Libertine G"/>
        <charset val="134"/>
      </rPr>
      <t>道，并支持持续新增、修改、分类和灵活维护；验收时以可查询的菜品清单为准。</t>
    </r>
  </si>
  <si>
    <r>
      <rPr>
        <sz val="10"/>
        <color rgb="FF1F2937"/>
        <rFont val="Linux Libertine G"/>
        <charset val="134"/>
      </rPr>
      <t>提供不少于</t>
    </r>
    <r>
      <rPr>
        <sz val="10"/>
        <color rgb="FF1F2937"/>
        <rFont val="微软雅黑"/>
        <charset val="1"/>
      </rPr>
      <t>2000</t>
    </r>
    <r>
      <rPr>
        <sz val="10"/>
        <color rgb="FF1F2937"/>
        <rFont val="Linux Libertine G"/>
        <charset val="134"/>
      </rPr>
      <t>道营养菜品的可维护数据基础，支持菜品新增、修改、分类、查询和状态管理；交付时提供可核验的菜品库清单。</t>
    </r>
  </si>
  <si>
    <t>硬指标待证据</t>
  </si>
  <si>
    <r>
      <rPr>
        <sz val="10"/>
        <color rgb="FF1F2937"/>
        <rFont val="Linux Libertine G"/>
        <charset val="134"/>
      </rPr>
      <t>需提供不少于</t>
    </r>
    <r>
      <rPr>
        <sz val="10"/>
        <color rgb="FF1F2937"/>
        <rFont val="微软雅黑"/>
        <charset val="1"/>
      </rPr>
      <t>2000</t>
    </r>
    <r>
      <rPr>
        <sz val="10"/>
        <color rgb="FF1F2937"/>
        <rFont val="Linux Libertine G"/>
        <charset val="134"/>
      </rPr>
      <t>道的可查询清单、数据来源、维护责任与抽验规则</t>
    </r>
  </si>
  <si>
    <t>健康档案</t>
  </si>
  <si>
    <t>员工健康指标与授权档案管理</t>
  </si>
  <si>
    <t>维护经授权的员工健康基础信息和健康目标。</t>
  </si>
  <si>
    <t>维护经授权的员工健康基础信息和健康目标。 通过标准产品的规则、权限、字典或展示配置完成项目化落地。</t>
  </si>
  <si>
    <t>敏感数据边界待确认</t>
  </si>
  <si>
    <t>健康数据授权、最小化、撤回、保留、脱敏和审计未定义</t>
  </si>
  <si>
    <t>健康目标管理</t>
  </si>
  <si>
    <t>个人膳食与健康目标设置</t>
  </si>
  <si>
    <t>支持员工设置个人膳食与健康目标。</t>
  </si>
  <si>
    <t>支持员工设置个人膳食与健康目标。 通过标准产品的规则、权限、字典或展示配置完成项目化落地。</t>
  </si>
  <si>
    <t>目标类型、合法范围、版本和用户撤回规则未定义</t>
  </si>
  <si>
    <t>膳食推荐</t>
  </si>
  <si>
    <t>基于健康与菜品标签的膳食建议</t>
  </si>
  <si>
    <t>结合员工健康信息和菜品营养信息提供膳食建议。</t>
  </si>
  <si>
    <t>结合员工健康信息和菜品营养信息提供膳食建议。 由标准产品模块提供，支持日常维护、查询及必要的业务留痕。</t>
  </si>
  <si>
    <t>算法与非医疗边界待证据</t>
  </si>
  <si>
    <t>建议规则、数据来源、解释方式和非医疗提示需确认</t>
  </si>
  <si>
    <t>营养报告</t>
  </si>
  <si>
    <t>个人营养分析结果生成</t>
  </si>
  <si>
    <t>根据就餐和营养数据形成个人营养分析结果。</t>
  </si>
  <si>
    <t>根据就餐和营养数据形成个人营养分析结果。 由标准产品模块提供，支持日常维护、查询及必要的业务留痕。</t>
  </si>
  <si>
    <t>算法与验收口径待证据</t>
  </si>
  <si>
    <t>报告周期、指标、计算口径、纠错和查看权限未定义</t>
  </si>
  <si>
    <t>营养信息服务</t>
  </si>
  <si>
    <t>菜品营养成分与适宜性查询</t>
  </si>
  <si>
    <t>支持查询菜品营养及相关提示信息。</t>
  </si>
  <si>
    <t>支持查询菜品营养及相关提示信息。 由标准产品模块提供，支持日常维护、查询及必要的业务留痕。</t>
  </si>
  <si>
    <t>智能备餐与运营分析</t>
  </si>
  <si>
    <t>菜谱计划</t>
  </si>
  <si>
    <t>日周菜谱编排与发布计划管理</t>
  </si>
  <si>
    <t>支持各食堂菜谱编排、维护和发布。</t>
  </si>
  <si>
    <t>支持各食堂菜谱编排、维护和发布。 由标准产品模块提供，支持日常维护、查询及必要的业务留痕。</t>
  </si>
  <si>
    <t>预测参数管理</t>
  </si>
  <si>
    <t>备餐参考因素维护</t>
  </si>
  <si>
    <t>支持配置影响备餐的基础参考因素。 应支持维护影响备餐的报餐、历史就餐、菜谱计划、节假日等参考因素，分析结果用于运营辅助。</t>
  </si>
  <si>
    <t>复用标准智能排菜和销量统计能力，并接收定制报餐模块输出的数据，按食堂、餐别和日期维护备餐参考因素，管理人员可人工调整。</t>
  </si>
  <si>
    <t>验收口径待确认</t>
  </si>
  <si>
    <t>参考因素、权重、缺数处理和人工调整规则未定义</t>
  </si>
  <si>
    <t>备餐预测</t>
  </si>
  <si>
    <t>基于历史与报餐数据的备餐预测</t>
  </si>
  <si>
    <t>结合历史就餐、报餐及相关因素提供备餐参考。 应结合历史就餐、报餐和菜谱计划等数据生成备餐参考，并支持按食堂、日期和餐别查询。</t>
  </si>
  <si>
    <t>结合定制报餐数据、历史销量和标准菜谱计划生成备餐参考及趋势分析，不将结果作为自动生产指令。</t>
  </si>
  <si>
    <t>预测方法、基准、误差指标和人工确认机制未定义</t>
  </si>
  <si>
    <t>就餐热力图</t>
  </si>
  <si>
    <t>食堂档口就餐热力图生成</t>
  </si>
  <si>
    <t>以图表方式展示各食堂就餐情况，为备餐调整提供参考。 应按食堂、档口、日期和时段展示就餐热度、客流或销量分布，支持图表化查询。</t>
  </si>
  <si>
    <t>复用标准经营报表，按菜品销量、选择频次、档口和时段形成排行或分布图表，不限定专用热力图形态。</t>
  </si>
  <si>
    <t>响应口径可能收窄</t>
  </si>
  <si>
    <t>招标明确“热力图”，响应改为排行或分布图表</t>
  </si>
  <si>
    <t>反浪费分析</t>
  </si>
  <si>
    <t>报餐就餐备餐与剩余量对比查询</t>
  </si>
  <si>
    <t>对报餐、就餐、备餐和剩余情况进行对比分析。 应对报餐量、实际就餐量、备餐量及剩余量等数据进行对比，形成反浪费分析和查询依据。</t>
  </si>
  <si>
    <t>基于定制报餐数据以及标准销量、余量和剩余量录入数据形成反浪费对比分析，指标口径在实施阶段确认。</t>
  </si>
  <si>
    <t>数据口径待确认</t>
  </si>
  <si>
    <t>备餐量、剩余量的采集来源、频率和准确性责任未定义</t>
  </si>
  <si>
    <t>明厨亮灶与后厨监管</t>
  </si>
  <si>
    <t>后厨人员管理</t>
  </si>
  <si>
    <t>后厨人员考勤与规范操作档案</t>
  </si>
  <si>
    <t>记录后厨人员考勤和操作规范相关信息。 应支持后厨人员到岗、资质、晨检及规范操作等档案记录和查询。</t>
  </si>
  <si>
    <t>复用食安系统人员资质、晨检和上岗记录，形成后厨人员及规范操作档案；不替代专业考勤系统。</t>
  </si>
  <si>
    <t>范围边界需确认</t>
  </si>
  <si>
    <t>招标含后厨考勤，响应明确不替代专业考勤系统</t>
  </si>
  <si>
    <t>物联设备接入</t>
  </si>
  <si>
    <t>设备运行及自动记录数据接入</t>
  </si>
  <si>
    <t>接入后厨相关设备运行和采集数据。 应支持项目范围内后厨物联设备的数据接入、设备映射、状态查询和自动记录。</t>
  </si>
  <si>
    <r>
      <rPr>
        <sz val="10"/>
        <color rgb="FF1F2937"/>
        <rFont val="Linux Libertine G"/>
        <charset val="134"/>
      </rPr>
      <t>△ 标准选配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硬件条件</t>
    </r>
  </si>
  <si>
    <t>优先使用标准物联设备及其接入能力完成设备映射、状态展示、自动记录和异常提示；非标准设备另行评估。</t>
  </si>
  <si>
    <t>设备条件未冻结</t>
  </si>
  <si>
    <t>设备品牌、型号、数量、协议、点位和厂商配合未确认</t>
  </si>
  <si>
    <t>违规预警</t>
  </si>
  <si>
    <t>后厨违规识别与整改提醒推送</t>
  </si>
  <si>
    <t>对已配置的后厨违规事件进行告警。 应支持视频巡查和异常信息展示；智能识别效果受点位、清晰度、光照及算法适配影响。</t>
  </si>
  <si>
    <t>接入后厨视频资源，提供实时查看、点位管理和异常信息展示；智能识别作为选配能力，按现场视频条件调试。</t>
  </si>
  <si>
    <r>
      <rPr>
        <sz val="10"/>
        <color rgb="FF1F2937"/>
        <rFont val="Linux Libertine G"/>
        <charset val="134"/>
      </rPr>
      <t>响应与第</t>
    </r>
    <r>
      <rPr>
        <sz val="10"/>
        <color rgb="FF1F2937"/>
        <rFont val="微软雅黑"/>
        <charset val="1"/>
      </rPr>
      <t>37</t>
    </r>
    <r>
      <rPr>
        <sz val="10"/>
        <color rgb="FF1F2937"/>
        <rFont val="Linux Libertine G"/>
        <charset val="134"/>
      </rPr>
      <t>项疑似串位</t>
    </r>
  </si>
  <si>
    <t>本项应重点回答违规识别、告警、整改提醒及识别边界</t>
  </si>
  <si>
    <t>明厨亮灶服务</t>
  </si>
  <si>
    <t>厨房画面与设备在线状态查询</t>
  </si>
  <si>
    <t>查看厨房视频、设备状态和相关告警信息。</t>
  </si>
  <si>
    <t>对可识别的后厨异常形成提醒、记录和处置留痕，支持按食堂、点位、时间及状态查询。</t>
  </si>
  <si>
    <r>
      <rPr>
        <sz val="10"/>
        <color rgb="FF1F2937"/>
        <rFont val="Linux Libertine G"/>
        <charset val="134"/>
      </rPr>
      <t>响应与第</t>
    </r>
    <r>
      <rPr>
        <sz val="10"/>
        <color rgb="FF1F2937"/>
        <rFont val="微软雅黑"/>
        <charset val="1"/>
      </rPr>
      <t>36</t>
    </r>
    <r>
      <rPr>
        <sz val="10"/>
        <color rgb="FF1F2937"/>
        <rFont val="Linux Libertine G"/>
        <charset val="134"/>
      </rPr>
      <t>项疑似串位</t>
    </r>
  </si>
  <si>
    <t>本项应明确视频画面、设备在线状态和告警查询</t>
  </si>
  <si>
    <t>智慧食安过程管理</t>
  </si>
  <si>
    <t>食安台账</t>
  </si>
  <si>
    <t>食品安全电子台账</t>
  </si>
  <si>
    <t>形成食品安全相关业务电子台账，支持记录查询与追溯。</t>
  </si>
  <si>
    <t>形成食品安全相关业务电子台账，支持记录查询与追溯。 由标准产品模块提供，支持日常维护、查询及必要的业务留痕。</t>
  </si>
  <si>
    <t>留样管理</t>
  </si>
  <si>
    <t>菜品留样过程记录登记</t>
  </si>
  <si>
    <t>记录菜品留样基本信息及处置情况。</t>
  </si>
  <si>
    <t>记录菜品留样基本信息及处置情况。 由标准产品模块提供，支持日常维护、查询及必要的业务留痕。</t>
  </si>
  <si>
    <t>食安预警</t>
  </si>
  <si>
    <t>食品安全异常告警与闭环提醒</t>
  </si>
  <si>
    <t>汇聚已接入系统的异常信息并进行告警提醒。</t>
  </si>
  <si>
    <t>汇聚已接入系统的异常信息并进行告警提醒。 由标准产品模块提供，支持日常维护、查询及必要的业务留痕。</t>
  </si>
  <si>
    <t>闭环机制响应不足</t>
  </si>
  <si>
    <t>需补责任人、状态、期限、整改、复核和关闭证据</t>
  </si>
  <si>
    <t>快检系统接入</t>
  </si>
  <si>
    <t>食品快检结果接入</t>
  </si>
  <si>
    <t>接入食品快检相关结果数据，具体内容按接口条件确定。 应支持快检结果自动接入或手工录入，具体字段、协议和数据范围在接口设计阶段确认。</t>
  </si>
  <si>
    <t>采用标准快检设备时自动接收检测结果，也支持标准功能手工录入，记录检测项目、数值、结论、时间及关联对象。</t>
  </si>
  <si>
    <r>
      <rPr>
        <sz val="10"/>
        <color rgb="FF1F2937"/>
        <rFont val="Linux Libertine G"/>
        <charset val="134"/>
      </rPr>
      <t>设备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接口条件未冻结</t>
    </r>
  </si>
  <si>
    <r>
      <rPr>
        <sz val="10"/>
        <color rgb="FF1F2937"/>
        <rFont val="Linux Libertine G"/>
        <charset val="134"/>
      </rPr>
      <t>快检设备、字段、协议、自动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手工优先级和异常处理未确认</t>
    </r>
  </si>
  <si>
    <t>温控系统接入</t>
  </si>
  <si>
    <t>冷链温湿度数据接入</t>
  </si>
  <si>
    <t>接入冷链温湿度相关监测数据，具体内容按接口条件确定。 应支持接入冷藏、冷冻等温湿度数据，并提供历史查询和阈值异常提示。</t>
  </si>
  <si>
    <t>采用标准温湿度传感设备接入冷藏、冷冻等温度数据，展示当前值和历史记录，并按配置阈值形成异常提示。</t>
  </si>
  <si>
    <t>投标响应少写“湿度”</t>
  </si>
  <si>
    <t>应明确同时采集温度与湿度，或提交偏离说明</t>
  </si>
  <si>
    <t>食安追溯</t>
  </si>
  <si>
    <t>食品安全记录追溯查询</t>
  </si>
  <si>
    <t>支持按食材、菜品或时间查询相关食品安全记录。</t>
  </si>
  <si>
    <t>支持按食材、菜品或时间查询相关食品安全记录。 由标准产品模块提供，支持日常维护、查询及必要的业务留痕。</t>
  </si>
  <si>
    <t>多食堂运营与互动服务</t>
  </si>
  <si>
    <t>经营驾驶舱</t>
  </si>
  <si>
    <t>多食堂经营指标综合查询</t>
  </si>
  <si>
    <t>集中展示各食堂报餐、就餐、满意度、营养和食品安全等运营信息。 应面向六个食堂汇总展示经营、报餐、营养、食安和设备等核心管理指标。</t>
  </si>
  <si>
    <t>复用标准经营报表和驾驶舱组件，按六个食堂统一数据口径配置经营、报餐、营养、食安和设备等核心指标。</t>
  </si>
  <si>
    <t>六食堂指标定义、来源、刷新、下钻和权限未统一</t>
  </si>
  <si>
    <t>运营分析</t>
  </si>
  <si>
    <t>食堂餐次运营指标查询</t>
  </si>
  <si>
    <t>按食堂、餐次等维度查询运营情况。</t>
  </si>
  <si>
    <t>按食堂、餐次等维度查询运营情况。 由标准产品模块提供，支持日常维护、查询及必要的业务留痕。</t>
  </si>
  <si>
    <t>满意度分析</t>
  </si>
  <si>
    <t>菜品服务环境满意度分析查询</t>
  </si>
  <si>
    <t>对菜品、服务和环境评价情况进行查询统计。</t>
  </si>
  <si>
    <t>对菜品、服务和环境评价情况进行查询统计。 由标准产品模块提供，支持日常维护、查询及必要的业务留痕。</t>
  </si>
  <si>
    <t>信息发布</t>
  </si>
  <si>
    <t>菜谱公告食安营养信息发布</t>
  </si>
  <si>
    <t>支持菜谱、公告及相关信息发布。</t>
  </si>
  <si>
    <t>支持菜谱、公告及相关信息发布。 通过标准产品的规则、权限、字典或展示配置完成项目化落地。</t>
  </si>
  <si>
    <t>互动反馈</t>
  </si>
  <si>
    <t>线上评价与需求反馈</t>
  </si>
  <si>
    <t>支持员工提交评价、意见和个性化需求。</t>
  </si>
  <si>
    <t>支持员工提交评价、意见和个性化需求。 由标准产品模块提供，支持日常维护、查询及必要的业务留痕。</t>
  </si>
  <si>
    <t>设备接入与系统运维</t>
  </si>
  <si>
    <t>终端设备集成</t>
  </si>
  <si>
    <t>刷卡扫码及称重终端接口</t>
  </si>
  <si>
    <t>支持与刷卡、扫码及称重终端进行业务数据交互。 应支持对刷卡、扫码、称重、留样、快检及视频等项目范围内终端进行接入和状态管理。</t>
  </si>
  <si>
    <t>优先选用产品清单内标准刷卡、扫码、称重、留样、快检及视频终端，使用既有设备管理能力维护设备编码和运行状态。</t>
  </si>
  <si>
    <t>设备范围未冻结</t>
  </si>
  <si>
    <t>刷卡、扫码、称重、留样、快检、视频设备清单和协议未确认</t>
  </si>
  <si>
    <t>接口配置管理</t>
  </si>
  <si>
    <t>接口基础配置维护</t>
  </si>
  <si>
    <t>维护系统接口基础配置及启停状态。</t>
  </si>
  <si>
    <t>统一维护接口地址、凭证、字段映射及同步策略等配置，敏感配置按安全要求保护。</t>
  </si>
  <si>
    <t>安全边界待确认</t>
  </si>
  <si>
    <t>凭证存储、轮换、脱敏、启停和审计规则未定义</t>
  </si>
  <si>
    <t>设备运维监控</t>
  </si>
  <si>
    <t>设备运行状态查询</t>
  </si>
  <si>
    <t>查询设备在线状态及基础运行信息。</t>
  </si>
  <si>
    <t>监测接口调用、设备在线和数据同步状态，对失败、超时或离线情况形成提示。</t>
  </si>
  <si>
    <t>运维口径待确认</t>
  </si>
  <si>
    <t>在线判定、采样周期、告警阈值和恢复动作未定义</t>
  </si>
  <si>
    <t>接口运行审计</t>
  </si>
  <si>
    <t>接口运行日志查询</t>
  </si>
  <si>
    <t>查询接口调用及异常日志。</t>
  </si>
  <si>
    <t>记录用户操作、接口调用、系统异常及设备事件日志，支持按条件检索和问题定位。</t>
  </si>
  <si>
    <t>审计口径待确认</t>
  </si>
  <si>
    <t>日志字段、查询权限、保存周期和敏感信息处理未定义</t>
  </si>
  <si>
    <t>手机端应用接入</t>
  </si>
  <si>
    <t>手机端应用接入与访问</t>
  </si>
  <si>
    <t>支持手机端访问和使用相关业务功能，并可根据实际部署环境进行接入即时通配置。 应支持手机端访问相关业务，并可按本地部署的企业即时通信或协同平台要求完成接入适配。</t>
  </si>
  <si>
    <t>提供手机端统一访问入口，并根据本地部署的企业即时通信或协同平台开放能力完成身份衔接、入口配置及访问适配；不限定具体前端技术形态。</t>
  </si>
  <si>
    <r>
      <rPr>
        <sz val="10"/>
        <color rgb="FF1F2937"/>
        <rFont val="Linux Libertine G"/>
        <charset val="134"/>
      </rPr>
      <t>个性化开发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平台依赖未冻结</t>
    </r>
  </si>
  <si>
    <r>
      <rPr>
        <sz val="10"/>
        <color rgb="FF1F2937"/>
        <rFont val="Linux Libertine G"/>
        <charset val="134"/>
      </rPr>
      <t>企业微信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钉钉</t>
    </r>
    <r>
      <rPr>
        <sz val="10"/>
        <color rgb="FF1F2937"/>
        <rFont val="微软雅黑"/>
        <charset val="1"/>
      </rPr>
      <t>/H5/APP</t>
    </r>
    <r>
      <rPr>
        <sz val="10"/>
        <color rgb="FF1F2937"/>
        <rFont val="Linux Libertine G"/>
        <charset val="134"/>
      </rPr>
      <t>、</t>
    </r>
    <r>
      <rPr>
        <sz val="10"/>
        <color rgb="FF1F2937"/>
        <rFont val="微软雅黑"/>
        <charset val="1"/>
      </rPr>
      <t>SSO</t>
    </r>
    <r>
      <rPr>
        <sz val="10"/>
        <color rgb="FF1F2937"/>
        <rFont val="Linux Libertine G"/>
        <charset val="134"/>
      </rPr>
      <t>、身份衔接和回调能力未确认</t>
    </r>
  </si>
  <si>
    <t>UC ID</t>
  </si>
  <si>
    <t>业务故事</t>
  </si>
  <si>
    <t>主要角色</t>
  </si>
  <si>
    <t>覆盖模块</t>
  </si>
  <si>
    <t>状态</t>
  </si>
  <si>
    <t>阻塞项</t>
  </si>
  <si>
    <t>UC-MDM-001</t>
  </si>
  <si>
    <t>管理员维护六食堂统一身份、组织与权限</t>
  </si>
  <si>
    <t>系统管理员</t>
  </si>
  <si>
    <t>Draft</t>
  </si>
  <si>
    <t>接口和权限模型待确认</t>
  </si>
  <si>
    <t>UC-REPORT-001</t>
  </si>
  <si>
    <t>员工完成多食堂多餐次报餐与变更</t>
  </si>
  <si>
    <t>员工、报餐管理员</t>
  </si>
  <si>
    <r>
      <rPr>
        <sz val="10"/>
        <color rgb="FF1F2937"/>
        <rFont val="微软雅黑"/>
        <charset val="1"/>
      </rPr>
      <t>7</t>
    </r>
    <r>
      <rPr>
        <sz val="10"/>
        <color rgb="FF1F2937"/>
        <rFont val="Linux Libertine G"/>
        <charset val="134"/>
      </rPr>
      <t>项均需个性化开发</t>
    </r>
  </si>
  <si>
    <t>UC-DINING-001</t>
  </si>
  <si>
    <t>员工完成就餐核销、补贴结算与账单查询</t>
  </si>
  <si>
    <r>
      <rPr>
        <sz val="10"/>
        <color rgb="FF1F2937"/>
        <rFont val="Linux Libertine G"/>
        <charset val="134"/>
      </rPr>
      <t>员工、卡务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财务</t>
    </r>
  </si>
  <si>
    <r>
      <rPr>
        <sz val="10"/>
        <color rgb="FF1F2937"/>
        <rFont val="Linux Libertine G"/>
        <charset val="134"/>
      </rPr>
      <t>支付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对账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异常定义待确认</t>
    </r>
  </si>
  <si>
    <t>UC-PREP-001</t>
  </si>
  <si>
    <t>食堂依据报餐和历史数据制定备餐参考</t>
  </si>
  <si>
    <t>食堂经理、后厨人员</t>
  </si>
  <si>
    <t>输入口径和人工确认机制待确认</t>
  </si>
  <si>
    <t>UC-NUTRITION-001</t>
  </si>
  <si>
    <t>员工获得可授权、非医疗的营养建议与报告</t>
  </si>
  <si>
    <t>员工、营养管理员</t>
  </si>
  <si>
    <t>授权、数据来源和算法证据待确认</t>
  </si>
  <si>
    <t>UC-FOODSAFE-001</t>
  </si>
  <si>
    <t>食安人员发现、处置并追溯后厨与食安异常</t>
  </si>
  <si>
    <t>食安管理员</t>
  </si>
  <si>
    <t>明厨亮灶、智慧食安</t>
  </si>
  <si>
    <t>设备、算法、闭环状态待确认</t>
  </si>
  <si>
    <t>UC-OPS-001</t>
  </si>
  <si>
    <t>总部跨六食堂分析经营并推动改进</t>
  </si>
  <si>
    <t>总部管理者、食堂经理</t>
  </si>
  <si>
    <t>指标口径和数据刷新待确认</t>
  </si>
  <si>
    <t>UC-IOTOPS-001</t>
  </si>
  <si>
    <t>运维人员监控设备、接口、日志并恢复异常</t>
  </si>
  <si>
    <t>系统运维、设备厂商</t>
  </si>
  <si>
    <r>
      <rPr>
        <sz val="10"/>
        <color rgb="FF1F2937"/>
        <rFont val="Linux Libertine G"/>
        <charset val="134"/>
      </rPr>
      <t>设备清单、协议、</t>
    </r>
    <r>
      <rPr>
        <sz val="10"/>
        <color rgb="FF1F2937"/>
        <rFont val="微软雅黑"/>
        <charset val="1"/>
      </rPr>
      <t>SLA</t>
    </r>
    <r>
      <rPr>
        <sz val="10"/>
        <color rgb="FF1F2937"/>
        <rFont val="Linux Libertine G"/>
        <charset val="134"/>
      </rPr>
      <t>待确认</t>
    </r>
  </si>
  <si>
    <t>主故事</t>
  </si>
  <si>
    <r>
      <rPr>
        <b/>
        <sz val="11"/>
        <color rgb="FF16324F"/>
        <rFont val="Linux Libertine G"/>
        <charset val="134"/>
      </rPr>
      <t>员工身份 → 手机报餐 → 备餐参考 → 现场核销</t>
    </r>
    <r>
      <rPr>
        <b/>
        <sz val="11"/>
        <color rgb="FF16324F"/>
        <rFont val="微软雅黑"/>
        <charset val="1"/>
      </rPr>
      <t>/</t>
    </r>
    <r>
      <rPr>
        <b/>
        <sz val="11"/>
        <color rgb="FF16324F"/>
        <rFont val="Linux Libertine G"/>
        <charset val="134"/>
      </rPr>
      <t>补贴 → 营养与食安留痕 → 六食堂运营改进</t>
    </r>
  </si>
  <si>
    <t>待确认事项</t>
  </si>
  <si>
    <t>影响</t>
  </si>
  <si>
    <t>建议负责人</t>
  </si>
  <si>
    <t>用户结论</t>
  </si>
  <si>
    <t>Q-01</t>
  </si>
  <si>
    <t>报餐与现有订餐如何隔离，又如何向备餐、核销、营养和驾驶舱提供统一数据</t>
  </si>
  <si>
    <r>
      <rPr>
        <sz val="10"/>
        <color rgb="FF1F2937"/>
        <rFont val="Linux Libertine G"/>
        <charset val="134"/>
      </rPr>
      <t>决定</t>
    </r>
    <r>
      <rPr>
        <sz val="10"/>
        <color rgb="FF1F2937"/>
        <rFont val="微软雅黑"/>
        <charset val="1"/>
      </rPr>
      <t>7</t>
    </r>
    <r>
      <rPr>
        <sz val="10"/>
        <color rgb="FF1F2937"/>
        <rFont val="Linux Libertine G"/>
        <charset val="134"/>
      </rPr>
      <t>项个性化开发边界和数据模型</t>
    </r>
  </si>
  <si>
    <r>
      <rPr>
        <sz val="10"/>
        <color rgb="FF1F2937"/>
        <rFont val="Linux Libertine G"/>
        <charset val="134"/>
      </rPr>
      <t>产品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架构</t>
    </r>
  </si>
  <si>
    <t>Open</t>
  </si>
  <si>
    <t>Q-02</t>
  </si>
  <si>
    <t>六食堂人数、档口数、餐次数、峰值客流和终端数量</t>
  </si>
  <si>
    <r>
      <rPr>
        <sz val="10"/>
        <color rgb="FF1F2937"/>
        <rFont val="Linux Libertine G"/>
        <charset val="134"/>
      </rPr>
      <t>决定服务器、</t>
    </r>
    <r>
      <rPr>
        <sz val="10"/>
        <color rgb="FF1F2937"/>
        <rFont val="微软雅黑"/>
        <charset val="1"/>
      </rPr>
      <t>100 TPS</t>
    </r>
    <r>
      <rPr>
        <sz val="10"/>
        <color rgb="FF1F2937"/>
        <rFont val="Linux Libertine G"/>
        <charset val="134"/>
      </rPr>
      <t>、</t>
    </r>
    <r>
      <rPr>
        <sz val="10"/>
        <color rgb="FF1F2937"/>
        <rFont val="微软雅黑"/>
        <charset val="1"/>
      </rPr>
      <t>5</t>
    </r>
    <r>
      <rPr>
        <sz val="10"/>
        <color rgb="FF1F2937"/>
        <rFont val="Linux Libertine G"/>
        <charset val="134"/>
      </rPr>
      <t>秒通行和设备数量</t>
    </r>
  </si>
  <si>
    <r>
      <rPr>
        <sz val="10"/>
        <color rgb="FF1F2937"/>
        <rFont val="Linux Libertine G"/>
        <charset val="134"/>
      </rPr>
      <t>项目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技术</t>
    </r>
  </si>
  <si>
    <t>Q-03</t>
  </si>
  <si>
    <r>
      <rPr>
        <sz val="10"/>
        <color rgb="FF1F2937"/>
        <rFont val="Linux Libertine G"/>
        <charset val="134"/>
      </rPr>
      <t>组织人员数据源、字段、主键、同步频率、离职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调岗规则和失败责任</t>
    </r>
  </si>
  <si>
    <t>决定人员同步可行性和验收</t>
  </si>
  <si>
    <r>
      <rPr>
        <sz val="10"/>
        <color rgb="FF1F2937"/>
        <rFont val="Linux Libertine G"/>
        <charset val="134"/>
      </rPr>
      <t>客户</t>
    </r>
    <r>
      <rPr>
        <sz val="10"/>
        <color rgb="FF1F2937"/>
        <rFont val="微软雅黑"/>
        <charset val="1"/>
      </rPr>
      <t>IT+</t>
    </r>
    <r>
      <rPr>
        <sz val="10"/>
        <color rgb="FF1F2937"/>
        <rFont val="Linux Libertine G"/>
        <charset val="134"/>
      </rPr>
      <t>接口</t>
    </r>
  </si>
  <si>
    <t>Q-04</t>
  </si>
  <si>
    <r>
      <rPr>
        <sz val="10"/>
        <color rgb="FF1F2937"/>
        <rFont val="Linux Libertine G"/>
        <charset val="134"/>
      </rPr>
      <t>手机端载体及是否要求</t>
    </r>
    <r>
      <rPr>
        <sz val="10"/>
        <color rgb="FF1F2937"/>
        <rFont val="微软雅黑"/>
        <charset val="1"/>
      </rPr>
      <t>SSO</t>
    </r>
  </si>
  <si>
    <t>决定提醒和移动端接入开发</t>
  </si>
  <si>
    <r>
      <rPr>
        <sz val="10"/>
        <color rgb="FF1F2937"/>
        <rFont val="Linux Libertine G"/>
        <charset val="134"/>
      </rPr>
      <t>客户</t>
    </r>
    <r>
      <rPr>
        <sz val="10"/>
        <color rgb="FF1F2937"/>
        <rFont val="微软雅黑"/>
        <charset val="1"/>
      </rPr>
      <t>IT+</t>
    </r>
    <r>
      <rPr>
        <sz val="10"/>
        <color rgb="FF1F2937"/>
        <rFont val="Linux Libertine G"/>
        <charset val="134"/>
      </rPr>
      <t>产品</t>
    </r>
  </si>
  <si>
    <t>Q-05</t>
  </si>
  <si>
    <t>报餐资格、截止、额度、重复、名单、补贴和冲突规则</t>
  </si>
  <si>
    <r>
      <rPr>
        <sz val="10"/>
        <color rgb="FF1F2937"/>
        <rFont val="Linux Libertine G"/>
        <charset val="134"/>
      </rPr>
      <t>报餐</t>
    </r>
    <r>
      <rPr>
        <sz val="10"/>
        <color rgb="FF1F2937"/>
        <rFont val="微软雅黑"/>
        <charset val="1"/>
      </rPr>
      <t>UC</t>
    </r>
    <r>
      <rPr>
        <sz val="10"/>
        <color rgb="FF1F2937"/>
        <rFont val="Linux Libertine G"/>
        <charset val="134"/>
      </rPr>
      <t>的</t>
    </r>
    <r>
      <rPr>
        <sz val="10"/>
        <color rgb="FF1F2937"/>
        <rFont val="微软雅黑"/>
        <charset val="1"/>
      </rPr>
      <t>P0</t>
    </r>
    <r>
      <rPr>
        <sz val="10"/>
        <color rgb="FF1F2937"/>
        <rFont val="Linux Libertine G"/>
        <charset val="134"/>
      </rPr>
      <t>规则</t>
    </r>
  </si>
  <si>
    <t>业务负责人</t>
  </si>
  <si>
    <t>Q-06</t>
  </si>
  <si>
    <t>核销、消费、支付、补贴、退款、冲正和对账边界</t>
  </si>
  <si>
    <t>避免核销被误认为完整结算闭环</t>
  </si>
  <si>
    <r>
      <rPr>
        <sz val="10"/>
        <color rgb="FF1F2937"/>
        <rFont val="Linux Libertine G"/>
        <charset val="134"/>
      </rPr>
      <t>财务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产品</t>
    </r>
  </si>
  <si>
    <t>Q-07</t>
  </si>
  <si>
    <r>
      <rPr>
        <sz val="10"/>
        <color rgb="FF1F2937"/>
        <rFont val="微软雅黑"/>
        <charset val="1"/>
      </rPr>
      <t>2000</t>
    </r>
    <r>
      <rPr>
        <sz val="10"/>
        <color rgb="FF1F2937"/>
        <rFont val="Linux Libertine G"/>
        <charset val="134"/>
      </rPr>
      <t>道菜真实清单、营养数据来源、使用权、维护责任和抽验方法</t>
    </r>
  </si>
  <si>
    <r>
      <rPr>
        <sz val="10"/>
        <color rgb="FF1F2937"/>
        <rFont val="Linux Libertine G"/>
        <charset val="134"/>
      </rPr>
      <t>第</t>
    </r>
    <r>
      <rPr>
        <sz val="10"/>
        <color rgb="FF1F2937"/>
        <rFont val="微软雅黑"/>
        <charset val="1"/>
      </rPr>
      <t>23</t>
    </r>
    <r>
      <rPr>
        <sz val="10"/>
        <color rgb="FF1F2937"/>
        <rFont val="Linux Libertine G"/>
        <charset val="134"/>
      </rPr>
      <t>项硬验收证据</t>
    </r>
  </si>
  <si>
    <r>
      <rPr>
        <sz val="10"/>
        <color rgb="FF1F2937"/>
        <rFont val="Linux Libertine G"/>
        <charset val="134"/>
      </rPr>
      <t>产品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营养</t>
    </r>
  </si>
  <si>
    <t>Q-08</t>
  </si>
  <si>
    <r>
      <rPr>
        <sz val="10"/>
        <color rgb="FF1F2937"/>
        <rFont val="Linux Libertine G"/>
        <charset val="134"/>
      </rPr>
      <t>健康数据来源、授权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撤回、最小字段、保留、脱敏和审计</t>
    </r>
  </si>
  <si>
    <t>敏感健康信息合规</t>
  </si>
  <si>
    <r>
      <rPr>
        <sz val="10"/>
        <color rgb="FF1F2937"/>
        <rFont val="Linux Libertine G"/>
        <charset val="134"/>
      </rPr>
      <t>法务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安全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产品</t>
    </r>
  </si>
  <si>
    <t>Q-09</t>
  </si>
  <si>
    <t>备餐预测输入、模型、人工调整、准确性和剩余量采集</t>
  </si>
  <si>
    <r>
      <rPr>
        <sz val="10"/>
        <color rgb="FF1F2937"/>
        <rFont val="Linux Libertine G"/>
        <charset val="134"/>
      </rPr>
      <t>决定</t>
    </r>
    <r>
      <rPr>
        <sz val="10"/>
        <color rgb="FF1F2937"/>
        <rFont val="微软雅黑"/>
        <charset val="1"/>
      </rPr>
      <t>30—33</t>
    </r>
    <r>
      <rPr>
        <sz val="10"/>
        <color rgb="FF1F2937"/>
        <rFont val="Linux Libertine G"/>
        <charset val="134"/>
      </rPr>
      <t>项可验收性</t>
    </r>
  </si>
  <si>
    <r>
      <rPr>
        <sz val="10"/>
        <color rgb="FF1F2937"/>
        <rFont val="Linux Libertine G"/>
        <charset val="134"/>
      </rPr>
      <t>运营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产品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数据</t>
    </r>
  </si>
  <si>
    <t>Q-10</t>
  </si>
  <si>
    <t>视频识别场景、点位、事件、准确率口径和整改闭环</t>
  </si>
  <si>
    <r>
      <rPr>
        <sz val="10"/>
        <color rgb="FF1F2937"/>
        <rFont val="Linux Libertine G"/>
        <charset val="134"/>
      </rPr>
      <t>决定</t>
    </r>
    <r>
      <rPr>
        <sz val="10"/>
        <color rgb="FF1F2937"/>
        <rFont val="微软雅黑"/>
        <charset val="1"/>
      </rPr>
      <t>35—37</t>
    </r>
    <r>
      <rPr>
        <sz val="10"/>
        <color rgb="FF1F2937"/>
        <rFont val="Linux Libertine G"/>
        <charset val="134"/>
      </rPr>
      <t>项边界</t>
    </r>
  </si>
  <si>
    <r>
      <rPr>
        <sz val="10"/>
        <color rgb="FF1F2937"/>
        <rFont val="Linux Libertine G"/>
        <charset val="134"/>
      </rPr>
      <t>食安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设备</t>
    </r>
    <r>
      <rPr>
        <sz val="10"/>
        <color rgb="FF1F2937"/>
        <rFont val="微软雅黑"/>
        <charset val="1"/>
      </rPr>
      <t>+AI</t>
    </r>
  </si>
  <si>
    <t>Q-11</t>
  </si>
  <si>
    <t>快检、温湿度、刷卡、扫码、称重、留样、视频设备清单和协议</t>
  </si>
  <si>
    <t>决定设备交付与报价</t>
  </si>
  <si>
    <r>
      <rPr>
        <sz val="10"/>
        <color rgb="FF1F2937"/>
        <rFont val="Linux Libertine G"/>
        <charset val="134"/>
      </rPr>
      <t>硬件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项目</t>
    </r>
  </si>
  <si>
    <t>Q-12</t>
  </si>
  <si>
    <t>驾驶舱指标定义、来源、刷新、下钻和责任人</t>
  </si>
  <si>
    <t>防止六食堂同名不同义</t>
  </si>
  <si>
    <r>
      <rPr>
        <sz val="10"/>
        <color rgb="FF1F2937"/>
        <rFont val="Linux Libertine G"/>
        <charset val="134"/>
      </rPr>
      <t>管理层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数据</t>
    </r>
  </si>
  <si>
    <t>Q-13</t>
  </si>
  <si>
    <r>
      <rPr>
        <sz val="10"/>
        <color rgb="FF1F2937"/>
        <rFont val="Linux Libertine G"/>
        <charset val="134"/>
      </rPr>
      <t>性能测试环境、数据规模、时长、</t>
    </r>
    <r>
      <rPr>
        <sz val="10"/>
        <color rgb="FF1F2937"/>
        <rFont val="微软雅黑"/>
        <charset val="1"/>
      </rPr>
      <t>TPS</t>
    </r>
    <r>
      <rPr>
        <sz val="10"/>
        <color rgb="FF1F2937"/>
        <rFont val="Linux Libertine G"/>
        <charset val="134"/>
      </rPr>
      <t>类型、</t>
    </r>
    <r>
      <rPr>
        <sz val="10"/>
        <color rgb="FF1F2937"/>
        <rFont val="微软雅黑"/>
        <charset val="1"/>
      </rPr>
      <t>5</t>
    </r>
    <r>
      <rPr>
        <sz val="10"/>
        <color rgb="FF1F2937"/>
        <rFont val="Linux Libertine G"/>
        <charset val="134"/>
      </rPr>
      <t>秒计时和</t>
    </r>
    <r>
      <rPr>
        <sz val="10"/>
        <color rgb="FF1F2937"/>
        <rFont val="微软雅黑"/>
        <charset val="1"/>
      </rPr>
      <t>95%</t>
    </r>
    <r>
      <rPr>
        <sz val="10"/>
        <color rgb="FF1F2937"/>
        <rFont val="Linux Libertine G"/>
        <charset val="134"/>
      </rPr>
      <t>分母</t>
    </r>
  </si>
  <si>
    <t>让非功能指标可复现</t>
  </si>
  <si>
    <r>
      <rPr>
        <sz val="10"/>
        <color rgb="FF1F2937"/>
        <rFont val="Linux Libertine G"/>
        <charset val="134"/>
      </rPr>
      <t>技术</t>
    </r>
    <r>
      <rPr>
        <sz val="10"/>
        <color rgb="FF1F2937"/>
        <rFont val="微软雅黑"/>
        <charset val="1"/>
      </rPr>
      <t>+</t>
    </r>
    <r>
      <rPr>
        <sz val="10"/>
        <color rgb="FF1F2937"/>
        <rFont val="Linux Libertine G"/>
        <charset val="134"/>
      </rPr>
      <t>测试</t>
    </r>
  </si>
  <si>
    <t>Q-14</t>
  </si>
  <si>
    <r>
      <rPr>
        <sz val="10"/>
        <color rgb="FF1F2937"/>
        <rFont val="Linux Libertine G"/>
        <charset val="134"/>
      </rPr>
      <t>本地部署资源、冗余、备份位置、</t>
    </r>
    <r>
      <rPr>
        <sz val="10"/>
        <color rgb="FF1F2937"/>
        <rFont val="微软雅黑"/>
        <charset val="1"/>
      </rPr>
      <t>RPO/RTO</t>
    </r>
    <r>
      <rPr>
        <sz val="10"/>
        <color rgb="FF1F2937"/>
        <rFont val="Linux Libertine G"/>
        <charset val="134"/>
      </rPr>
      <t>演练和日志保留</t>
    </r>
  </si>
  <si>
    <t>决定可靠性与运维成本</t>
  </si>
  <si>
    <r>
      <rPr>
        <sz val="10"/>
        <color rgb="FF1F2937"/>
        <rFont val="Linux Libertine G"/>
        <charset val="134"/>
      </rPr>
      <t>客户</t>
    </r>
    <r>
      <rPr>
        <sz val="10"/>
        <color rgb="FF1F2937"/>
        <rFont val="微软雅黑"/>
        <charset val="1"/>
      </rPr>
      <t>IT+</t>
    </r>
    <r>
      <rPr>
        <sz val="10"/>
        <color rgb="FF1F2937"/>
        <rFont val="Linux Libertine G"/>
        <charset val="134"/>
      </rPr>
      <t>运维</t>
    </r>
  </si>
  <si>
    <t>Q-15</t>
  </si>
  <si>
    <t>正式招标文件、补遗、合同和设计文件的版本优先级</t>
  </si>
  <si>
    <t>当前参数文件不能替代最终依据</t>
  </si>
  <si>
    <t>投标负责人</t>
  </si>
  <si>
    <t>类别</t>
  </si>
  <si>
    <t>招标边界说明</t>
  </si>
  <si>
    <t>当前缺口</t>
  </si>
  <si>
    <t>性能</t>
  </si>
  <si>
    <r>
      <rPr>
        <sz val="10"/>
        <color rgb="FF1F2937"/>
        <rFont val="Linux Libertine G"/>
        <charset val="134"/>
      </rPr>
      <t>常用页面平均响应时间不高于</t>
    </r>
    <r>
      <rPr>
        <sz val="10"/>
        <color rgb="FF1F2937"/>
        <rFont val="微软雅黑"/>
        <charset val="1"/>
      </rPr>
      <t>2</t>
    </r>
    <r>
      <rPr>
        <sz val="10"/>
        <color rgb="FF1F2937"/>
        <rFont val="Linux Libertine G"/>
        <charset val="134"/>
      </rPr>
      <t>秒，复杂查询不高于</t>
    </r>
    <r>
      <rPr>
        <sz val="10"/>
        <color rgb="FF1F2937"/>
        <rFont val="微软雅黑"/>
        <charset val="1"/>
      </rPr>
      <t>5</t>
    </r>
    <r>
      <rPr>
        <sz val="10"/>
        <color rgb="FF1F2937"/>
        <rFont val="Linux Libertine G"/>
        <charset val="134"/>
      </rPr>
      <t>秒；高峰业务处理能力不低于</t>
    </r>
    <r>
      <rPr>
        <sz val="10"/>
        <color rgb="FF1F2937"/>
        <rFont val="微软雅黑"/>
        <charset val="1"/>
      </rPr>
      <t>100 TPS</t>
    </r>
    <r>
      <rPr>
        <sz val="10"/>
        <color rgb="FF1F2937"/>
        <rFont val="Linux Libertine G"/>
        <charset val="134"/>
      </rPr>
      <t>。</t>
    </r>
  </si>
  <si>
    <t>提供缓存、索引、异步处理与容量配置；在约定的环境、数据量及测试方法下开展性能测试。</t>
  </si>
  <si>
    <r>
      <rPr>
        <sz val="10"/>
        <color rgb="FF1F2937"/>
        <rFont val="Linux Libertine G"/>
        <charset val="134"/>
      </rPr>
      <t>需冻结环境、数据规模、持续时间、</t>
    </r>
    <r>
      <rPr>
        <sz val="10"/>
        <color rgb="FF1F2937"/>
        <rFont val="微软雅黑"/>
        <charset val="1"/>
      </rPr>
      <t>TPS</t>
    </r>
    <r>
      <rPr>
        <sz val="10"/>
        <color rgb="FF1F2937"/>
        <rFont val="Linux Libertine G"/>
        <charset val="134"/>
      </rPr>
      <t>交易类型和统计口径</t>
    </r>
  </si>
  <si>
    <t>通行效率</t>
  </si>
  <si>
    <r>
      <rPr>
        <sz val="10"/>
        <color rgb="FF1F2937"/>
        <rFont val="Linux Libertine G"/>
        <charset val="134"/>
      </rPr>
      <t>高峰时段单次业务处理平均时间不高于</t>
    </r>
    <r>
      <rPr>
        <sz val="10"/>
        <color rgb="FF1F2937"/>
        <rFont val="微软雅黑"/>
        <charset val="1"/>
      </rPr>
      <t>5</t>
    </r>
    <r>
      <rPr>
        <sz val="10"/>
        <color rgb="FF1F2937"/>
        <rFont val="Linux Libertine G"/>
        <charset val="134"/>
      </rPr>
      <t>秒。</t>
    </r>
  </si>
  <si>
    <t>通过终端交互优化、离线容错与链路监控保障业务连续性，具体以现场终端和网络条件下测试结果为准。</t>
  </si>
  <si>
    <r>
      <rPr>
        <sz val="10"/>
        <color rgb="FF1F2937"/>
        <rFont val="Linux Libertine G"/>
        <charset val="134"/>
      </rPr>
      <t>需定义计时起止、终端类型、联网</t>
    </r>
    <r>
      <rPr>
        <sz val="10"/>
        <color rgb="FF1F2937"/>
        <rFont val="微软雅黑"/>
        <charset val="1"/>
      </rPr>
      <t>/</t>
    </r>
    <r>
      <rPr>
        <sz val="10"/>
        <color rgb="FF1F2937"/>
        <rFont val="Linux Libertine G"/>
        <charset val="134"/>
      </rPr>
      <t>离线条件和分位数</t>
    </r>
  </si>
  <si>
    <t>数据时效</t>
  </si>
  <si>
    <r>
      <rPr>
        <sz val="10"/>
        <color rgb="FF1F2937"/>
        <rFont val="Linux Libertine G"/>
        <charset val="134"/>
      </rPr>
      <t>跨模块或外围系统数据同步延迟原则上不高于</t>
    </r>
    <r>
      <rPr>
        <sz val="10"/>
        <color rgb="FF1F2937"/>
        <rFont val="微软雅黑"/>
        <charset val="1"/>
      </rPr>
      <t>1</t>
    </r>
    <r>
      <rPr>
        <sz val="10"/>
        <color rgb="FF1F2937"/>
        <rFont val="Linux Libertine G"/>
        <charset val="134"/>
      </rPr>
      <t>小时。</t>
    </r>
  </si>
  <si>
    <t>采用定时或事件触发同步，并提供失败重试、日志查询和异常告警；实时性取决于第三方接口能力。</t>
  </si>
  <si>
    <t>需定义同步对象、延迟起止、失败重试和第三方责任</t>
  </si>
  <si>
    <t>可靠性</t>
  </si>
  <si>
    <r>
      <rPr>
        <sz val="10"/>
        <color rgb="FF1F2937"/>
        <rFont val="Linux Libertine G"/>
        <charset val="134"/>
      </rPr>
      <t>核心服务器与网络链路应结合项目基础设施条件配置冗余，避免单点故障；系统应支持连续稳定运行不少于</t>
    </r>
    <r>
      <rPr>
        <sz val="10"/>
        <color rgb="FF1F2937"/>
        <rFont val="微软雅黑"/>
        <charset val="1"/>
      </rPr>
      <t>24</t>
    </r>
    <r>
      <rPr>
        <sz val="10"/>
        <color rgb="FF1F2937"/>
        <rFont val="Linux Libertine G"/>
        <charset val="134"/>
      </rPr>
      <t>小时并具备异常恢复能力。</t>
    </r>
  </si>
  <si>
    <t>提供服务健康检查、运行监控、故障日志和恢复机制；基础设施冗余方式在部署设计阶段确认。</t>
  </si>
  <si>
    <r>
      <rPr>
        <sz val="10"/>
        <color rgb="FF1F2937"/>
        <rFont val="微软雅黑"/>
        <charset val="1"/>
      </rPr>
      <t>24</t>
    </r>
    <r>
      <rPr>
        <sz val="10"/>
        <color rgb="FF1F2937"/>
        <rFont val="Linux Libertine G"/>
        <charset val="134"/>
      </rPr>
      <t>小时更像试运行测试，不等同生产</t>
    </r>
    <r>
      <rPr>
        <sz val="10"/>
        <color rgb="FF1F2937"/>
        <rFont val="微软雅黑"/>
        <charset val="1"/>
      </rPr>
      <t>SLA</t>
    </r>
    <r>
      <rPr>
        <sz val="10"/>
        <color rgb="FF1F2937"/>
        <rFont val="Linux Libertine G"/>
        <charset val="134"/>
      </rPr>
      <t>；冗余拓扑待确认</t>
    </r>
  </si>
  <si>
    <t>离线容错</t>
  </si>
  <si>
    <t>网络短时异常时，关键终端应支持必要的离线支付和离线选餐称重处理，网络恢复后完成数据补传。</t>
  </si>
  <si>
    <t>结合标准终端能力实施离线交易或数据暂存；适用设备、业务范围和数据冲突处理规则在部署设计阶段确认。</t>
  </si>
  <si>
    <t>需定义适用终端、离线额度、冲突、补传和对账规则</t>
  </si>
  <si>
    <t>备份恢复</t>
  </si>
  <si>
    <r>
      <rPr>
        <sz val="10"/>
        <color rgb="FF1F2937"/>
        <rFont val="Linux Libertine G"/>
        <charset val="134"/>
      </rPr>
      <t>数据每日备份，</t>
    </r>
    <r>
      <rPr>
        <sz val="10"/>
        <color rgb="FF1F2937"/>
        <rFont val="微软雅黑"/>
        <charset val="1"/>
      </rPr>
      <t>RPO</t>
    </r>
    <r>
      <rPr>
        <sz val="10"/>
        <color rgb="FF1F2937"/>
        <rFont val="Linux Libertine G"/>
        <charset val="134"/>
      </rPr>
      <t>不高于</t>
    </r>
    <r>
      <rPr>
        <sz val="10"/>
        <color rgb="FF1F2937"/>
        <rFont val="微软雅黑"/>
        <charset val="1"/>
      </rPr>
      <t>24</t>
    </r>
    <r>
      <rPr>
        <sz val="10"/>
        <color rgb="FF1F2937"/>
        <rFont val="Linux Libertine G"/>
        <charset val="134"/>
      </rPr>
      <t>小时，</t>
    </r>
    <r>
      <rPr>
        <sz val="10"/>
        <color rgb="FF1F2937"/>
        <rFont val="微软雅黑"/>
        <charset val="1"/>
      </rPr>
      <t>RTO</t>
    </r>
    <r>
      <rPr>
        <sz val="10"/>
        <color rgb="FF1F2937"/>
        <rFont val="Linux Libertine G"/>
        <charset val="134"/>
      </rPr>
      <t>不高于</t>
    </r>
    <r>
      <rPr>
        <sz val="10"/>
        <color rgb="FF1F2937"/>
        <rFont val="微软雅黑"/>
        <charset val="1"/>
      </rPr>
      <t>4</t>
    </r>
    <r>
      <rPr>
        <sz val="10"/>
        <color rgb="FF1F2937"/>
        <rFont val="Linux Libertine G"/>
        <charset val="134"/>
      </rPr>
      <t>小时。</t>
    </r>
  </si>
  <si>
    <t>制定备份、校验、保留和恢复演练方案，恢复指标以约定基础设施条件为前提。</t>
  </si>
  <si>
    <t>需确认备份位置、加密、保留、演练频率和恢复证据</t>
  </si>
  <si>
    <t>接口规范</t>
  </si>
  <si>
    <r>
      <rPr>
        <sz val="10"/>
        <color rgb="FF1F2937"/>
        <rFont val="Linux Libertine G"/>
        <charset val="134"/>
      </rPr>
      <t>系统接口标准化覆盖率不低于</t>
    </r>
    <r>
      <rPr>
        <sz val="10"/>
        <color rgb="FF1F2937"/>
        <rFont val="微软雅黑"/>
        <charset val="1"/>
      </rPr>
      <t>95%</t>
    </r>
    <r>
      <rPr>
        <sz val="10"/>
        <color rgb="FF1F2937"/>
        <rFont val="Linux Libertine G"/>
        <charset val="134"/>
      </rPr>
      <t>。</t>
    </r>
  </si>
  <si>
    <t>提供统一鉴权、报文、错误码、日志及接口文档规范。</t>
  </si>
  <si>
    <r>
      <rPr>
        <sz val="10"/>
        <color rgb="FF1F2937"/>
        <rFont val="微软雅黑"/>
        <charset val="1"/>
      </rPr>
      <t>95%</t>
    </r>
    <r>
      <rPr>
        <sz val="10"/>
        <color rgb="FF1F2937"/>
        <rFont val="Linux Libertine G"/>
        <charset val="134"/>
      </rPr>
      <t>覆盖的分母、例外和统计方式未定义</t>
    </r>
  </si>
  <si>
    <t>安全</t>
  </si>
  <si>
    <t>满足内网部署、逻辑隔离、传输与存储保护、最小权限、日志审计及敏感信息脱敏要求。</t>
  </si>
  <si>
    <t>采用分级授权、访问控制、传输加密、审计留痕和数据保护措施，配合项目安全要求实施。</t>
  </si>
  <si>
    <t>未给出安全等级、算法、密钥、日志留存和健康数据专项要求</t>
  </si>
  <si>
    <t>可维护性</t>
  </si>
  <si>
    <t>采用模块化设计，支持功能扩展、参数配置和运维监控。</t>
  </si>
  <si>
    <t>按业务域组织服务和模块，提供配置、日志、监控、备份及运维文档。</t>
  </si>
  <si>
    <t>需形成监控、发布、回滚、配置和运维责任清单</t>
  </si>
  <si>
    <r>
      <rPr>
        <b/>
        <sz val="11"/>
        <color rgb="FFFFFFFF"/>
        <rFont val="Linux Libertine G"/>
        <charset val="134"/>
      </rPr>
      <t>来源</t>
    </r>
    <r>
      <rPr>
        <b/>
        <sz val="11"/>
        <color rgb="FFFFFFFF"/>
        <rFont val="微软雅黑"/>
        <charset val="1"/>
      </rPr>
      <t>ID</t>
    </r>
  </si>
  <si>
    <t>文件名</t>
  </si>
  <si>
    <t>类型</t>
  </si>
  <si>
    <t>绝对路径</t>
  </si>
  <si>
    <t>文件日期</t>
  </si>
  <si>
    <t>字节</t>
  </si>
  <si>
    <t>SHA256</t>
  </si>
  <si>
    <t>证据等级</t>
  </si>
  <si>
    <t>回读状态</t>
  </si>
  <si>
    <t>说明</t>
  </si>
  <si>
    <t>SRC-001</t>
  </si>
  <si>
    <r>
      <rPr>
        <sz val="10"/>
        <color rgb="FF1F2937"/>
        <rFont val="Linux Libertine G"/>
        <charset val="134"/>
      </rPr>
      <t>大庆油田项目</t>
    </r>
    <r>
      <rPr>
        <sz val="10"/>
        <color rgb="FF1F2937"/>
        <rFont val="微软雅黑"/>
        <charset val="1"/>
      </rPr>
      <t>-</t>
    </r>
    <r>
      <rPr>
        <sz val="10"/>
        <color rgb="FF1F2937"/>
        <rFont val="Linux Libertine G"/>
        <charset val="134"/>
      </rPr>
      <t>招标参数</t>
    </r>
    <r>
      <rPr>
        <sz val="10"/>
        <color rgb="FF1F2937"/>
        <rFont val="微软雅黑"/>
        <charset val="1"/>
      </rPr>
      <t>.docx</t>
    </r>
  </si>
  <si>
    <t>招标技术参数</t>
  </si>
  <si>
    <r>
      <rPr>
        <sz val="10"/>
        <color rgb="FF1F2937"/>
        <rFont val="微软雅黑"/>
        <charset val="1"/>
      </rPr>
      <t>/Users/jack/Library/Containers/com.tencent.WeWorkMac/Data/Documents/Profiles/A74DF84611CC2ED79C4C206E40B5D80E/Caches/Files/2026-09/63829b16f5ee9ae2f1e4454cb0ad4795/</t>
    </r>
    <r>
      <rPr>
        <sz val="10"/>
        <color rgb="FF1F2937"/>
        <rFont val="Linux Libertine G"/>
        <charset val="134"/>
      </rPr>
      <t>大庆油田项目</t>
    </r>
    <r>
      <rPr>
        <sz val="10"/>
        <color rgb="FF1F2937"/>
        <rFont val="微软雅黑"/>
        <charset val="1"/>
      </rPr>
      <t>-</t>
    </r>
    <r>
      <rPr>
        <sz val="10"/>
        <color rgb="FF1F2937"/>
        <rFont val="Linux Libertine G"/>
        <charset val="134"/>
      </rPr>
      <t>招标参数</t>
    </r>
    <r>
      <rPr>
        <sz val="10"/>
        <color rgb="FF1F2937"/>
        <rFont val="微软雅黑"/>
        <charset val="1"/>
      </rPr>
      <t>.docx</t>
    </r>
  </si>
  <si>
    <t>2026-09</t>
  </si>
  <si>
    <t>55625</t>
  </si>
  <si>
    <t>e1dfa60b2a3ba3f852683799cc94773f55f8ca230a4bc27de07ce3b6b808a4b0</t>
  </si>
  <si>
    <r>
      <rPr>
        <sz val="10"/>
        <color rgb="FF1F2937"/>
        <rFont val="微软雅黑"/>
        <charset val="1"/>
      </rPr>
      <t>A-</t>
    </r>
    <r>
      <rPr>
        <sz val="10"/>
        <color rgb="FF1F2937"/>
        <rFont val="Linux Libertine G"/>
        <charset val="134"/>
      </rPr>
      <t>（本轮原始输入，正式性待确认）</t>
    </r>
  </si>
  <si>
    <t>已回读</t>
  </si>
  <si>
    <t>当前范围基线；不替代正式招标文件、补遗、合同和设计确认</t>
  </si>
  <si>
    <t>SRC-002</t>
  </si>
  <si>
    <r>
      <rPr>
        <sz val="10"/>
        <color rgb="FF1F2937"/>
        <rFont val="Linux Libertine G"/>
        <charset val="134"/>
      </rPr>
      <t>大庆油田项目</t>
    </r>
    <r>
      <rPr>
        <sz val="10"/>
        <color rgb="FF1F2937"/>
        <rFont val="微软雅黑"/>
        <charset val="1"/>
      </rPr>
      <t>-</t>
    </r>
    <r>
      <rPr>
        <sz val="10"/>
        <color rgb="FF1F2937"/>
        <rFont val="Linux Libertine G"/>
        <charset val="134"/>
      </rPr>
      <t>投标参数</t>
    </r>
    <r>
      <rPr>
        <sz val="10"/>
        <color rgb="FF1F2937"/>
        <rFont val="微软雅黑"/>
        <charset val="1"/>
      </rPr>
      <t>.docx</t>
    </r>
  </si>
  <si>
    <t>投标技术参数响应</t>
  </si>
  <si>
    <r>
      <rPr>
        <sz val="10"/>
        <color rgb="FF1F2937"/>
        <rFont val="微软雅黑"/>
        <charset val="1"/>
      </rPr>
      <t>/Users/jack/Library/Containers/com.tencent.WeWorkMac/Data/Documents/Profiles/A74DF84611CC2ED79C4C206E40B5D80E/Caches/Files/2026-09/f05abe47e4524cfc4576d1b0d3152cc2/</t>
    </r>
    <r>
      <rPr>
        <sz val="10"/>
        <color rgb="FF1F2937"/>
        <rFont val="Linux Libertine G"/>
        <charset val="134"/>
      </rPr>
      <t>大庆油田项目</t>
    </r>
    <r>
      <rPr>
        <sz val="10"/>
        <color rgb="FF1F2937"/>
        <rFont val="微软雅黑"/>
        <charset val="1"/>
      </rPr>
      <t>-</t>
    </r>
    <r>
      <rPr>
        <sz val="10"/>
        <color rgb="FF1F2937"/>
        <rFont val="Linux Libertine G"/>
        <charset val="134"/>
      </rPr>
      <t>投标参数</t>
    </r>
    <r>
      <rPr>
        <sz val="10"/>
        <color rgb="FF1F2937"/>
        <rFont val="微软雅黑"/>
        <charset val="1"/>
      </rPr>
      <t>.docx</t>
    </r>
  </si>
  <si>
    <t>53735</t>
  </si>
  <si>
    <t>ce5157d9d7b471c2326be07b05c42496c66631bd4ec6c2cabdcda21000beb4ba</t>
  </si>
  <si>
    <t>用于响应对照；“标准产品”等表述仍需独立产品证据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</si>
</sst>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Linux Libertine G"/>
      <charset val="134"/>
    </font>
    <font>
      <b/>
      <sz val="11"/>
      <color rgb="FFFFFFFF"/>
      <name val="Linux Libertine G"/>
      <charset val="134"/>
    </font>
    <font>
      <b/>
      <sz val="11"/>
      <color rgb="FFFFFFFF"/>
      <name val="微软雅黑"/>
      <charset val="1"/>
    </font>
    <font>
      <sz val="10"/>
      <color rgb="FF1F2937"/>
      <name val="微软雅黑"/>
      <charset val="1"/>
    </font>
    <font>
      <sz val="10"/>
      <color rgb="FF1F2937"/>
      <name val="Linux Libertine G"/>
      <charset val="134"/>
    </font>
    <font>
      <b/>
      <sz val="11"/>
      <color rgb="FF16324F"/>
      <name val="Linux Libertine G"/>
      <charset val="134"/>
    </font>
    <font>
      <b/>
      <sz val="11"/>
      <color rgb="FFA93226"/>
      <name val="Linux Libertine G"/>
      <charset val="134"/>
    </font>
    <font>
      <b/>
      <sz val="20"/>
      <color rgb="FFFFFFFF"/>
      <name val="Linux Libertine G"/>
      <charset val="134"/>
    </font>
    <font>
      <sz val="11"/>
      <color rgb="FF5B6472"/>
      <name val="Linux Libertine G"/>
      <charset val="134"/>
    </font>
    <font>
      <b/>
      <sz val="14"/>
      <color rgb="FF16324F"/>
      <name val="Linux Libertine G"/>
      <charset val="134"/>
    </font>
    <font>
      <b/>
      <sz val="11"/>
      <color rgb="FF1F2937"/>
      <name val="Linux Libertine G"/>
      <charset val="134"/>
    </font>
    <font>
      <b/>
      <sz val="14"/>
      <color rgb="FF2F6BFF"/>
      <name val="微软雅黑"/>
      <charset val="1"/>
    </font>
    <font>
      <b/>
      <sz val="13"/>
      <color rgb="FF16324F"/>
      <name val="Linux Libertine G"/>
      <charset val="134"/>
    </font>
    <font>
      <sz val="11"/>
      <color rgb="FF8A3B12"/>
      <name val="Linux Libertine G"/>
      <charset val="134"/>
    </font>
    <font>
      <sz val="11"/>
      <color rgb="FF1F2937"/>
      <name val="微软雅黑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16324F"/>
      <name val="微软雅黑"/>
      <charset val="1"/>
    </font>
    <font>
      <sz val="11"/>
      <color rgb="FF8A3B12"/>
      <name val="微软雅黑"/>
      <charset val="1"/>
    </font>
    <font>
      <sz val="11"/>
      <color rgb="FF5B6472"/>
      <name val="微软雅黑"/>
      <charset val="1"/>
    </font>
    <font>
      <sz val="11"/>
      <color rgb="FF1F2937"/>
      <name val="Linux Libertine G"/>
      <charset val="134"/>
    </font>
  </fonts>
  <fills count="41">
    <fill>
      <patternFill patternType="none"/>
    </fill>
    <fill>
      <patternFill patternType="gray125"/>
    </fill>
    <fill>
      <patternFill patternType="solid">
        <fgColor rgb="FF16324F"/>
        <bgColor rgb="FF1F2937"/>
      </patternFill>
    </fill>
    <fill>
      <patternFill patternType="solid">
        <fgColor rgb="FFEAF2FF"/>
        <bgColor rgb="FFEDF1F5"/>
      </patternFill>
    </fill>
    <fill>
      <patternFill patternType="solid">
        <fgColor rgb="FFE8F5EF"/>
        <bgColor rgb="FFEDF1F5"/>
      </patternFill>
    </fill>
    <fill>
      <patternFill patternType="solid">
        <fgColor rgb="FFFDE8E7"/>
        <bgColor rgb="FFF5E9FF"/>
      </patternFill>
    </fill>
    <fill>
      <patternFill patternType="solid">
        <fgColor rgb="FFFFF3D6"/>
        <bgColor rgb="FFFDE8E7"/>
      </patternFill>
    </fill>
    <fill>
      <patternFill patternType="solid">
        <fgColor rgb="FFF5E9FF"/>
        <bgColor rgb="FFEDF1F5"/>
      </patternFill>
    </fill>
    <fill>
      <patternFill patternType="solid">
        <fgColor rgb="FFEDF1F5"/>
        <bgColor rgb="FFEAF2FF"/>
      </patternFill>
    </fill>
    <fill>
      <patternFill patternType="solid">
        <fgColor rgb="FFF8FAF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D7DEE8"/>
      </left>
      <right style="thin">
        <color rgb="FFD7DEE8"/>
      </right>
      <top style="thin">
        <color rgb="FFD7DEE8"/>
      </top>
      <bottom style="thin">
        <color rgb="FFD7DEE8"/>
      </bottom>
      <diagonal/>
    </border>
    <border>
      <left style="thin">
        <color rgb="FFD7DEE8"/>
      </left>
      <right/>
      <top style="thin">
        <color rgb="FFD7DEE8"/>
      </top>
      <bottom style="thin">
        <color rgb="FFD7DE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Border="0" applyAlignment="0" applyProtection="0"/>
    <xf numFmtId="44" fontId="15" fillId="0" borderId="0" applyBorder="0" applyAlignment="0" applyProtection="0"/>
    <xf numFmtId="9" fontId="15" fillId="0" borderId="0" applyBorder="0" applyAlignment="0" applyProtection="0"/>
    <xf numFmtId="41" fontId="15" fillId="0" borderId="0" applyBorder="0" applyAlignment="0" applyProtection="0"/>
    <xf numFmtId="42" fontId="15" fillId="0" borderId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left" vertical="center"/>
    </xf>
    <xf numFmtId="0" fontId="8" fillId="8" borderId="0" xfId="0" applyFont="1" applyFill="1" applyBorder="1"/>
    <xf numFmtId="0" fontId="9" fillId="0" borderId="0" xfId="0" applyFont="1"/>
    <xf numFmtId="0" fontId="9" fillId="0" borderId="0" xfId="0" applyFont="1" applyBorder="1"/>
    <xf numFmtId="0" fontId="10" fillId="3" borderId="1" xfId="0" applyFont="1" applyFill="1" applyBorder="1"/>
    <xf numFmtId="0" fontId="11" fillId="3" borderId="1" xfId="0" applyFont="1" applyFill="1" applyBorder="1"/>
    <xf numFmtId="0" fontId="12" fillId="4" borderId="0" xfId="0" applyFont="1" applyFill="1" applyBorder="1" applyAlignment="1">
      <alignment vertical="center" wrapText="1"/>
    </xf>
    <xf numFmtId="0" fontId="13" fillId="6" borderId="0" xfId="0" applyFont="1" applyFill="1" applyBorder="1" applyAlignment="1">
      <alignment vertical="center" wrapText="1"/>
    </xf>
    <xf numFmtId="0" fontId="14" fillId="9" borderId="2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8FAFC"/>
      <rgbColor rgb="004F81BD"/>
      <rgbColor rgb="009999FF"/>
      <rgbColor rgb="00A93226"/>
      <rgbColor rgb="00FFF3D6"/>
      <rgbColor rgb="00E8F5EF"/>
      <rgbColor rgb="00660066"/>
      <rgbColor rgb="00FF8080"/>
      <rgbColor rgb="000066CC"/>
      <rgbColor rgb="00D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AF2FF"/>
      <rgbColor rgb="00EDF1F5"/>
      <rgbColor rgb="00FDE8E7"/>
      <rgbColor rgb="0095B3D7"/>
      <rgbColor rgb="00FF99CC"/>
      <rgbColor rgb="00CC99FF"/>
      <rgbColor rgb="00F5E9FF"/>
      <rgbColor rgb="002F6BFF"/>
      <rgbColor rgb="0033CCCC"/>
      <rgbColor rgb="0099CC00"/>
      <rgbColor rgb="00FFCC00"/>
      <rgbColor rgb="00FF9900"/>
      <rgbColor rgb="00FF6600"/>
      <rgbColor rgb="005B6472"/>
      <rgbColor rgb="00969696"/>
      <rgbColor rgb="0016324F"/>
      <rgbColor rgb="00339966"/>
      <rgbColor rgb="00003300"/>
      <rgbColor rgb="00333300"/>
      <rgbColor rgb="008A3B12"/>
      <rgbColor rgb="00993366"/>
      <rgbColor rgb="00333399"/>
      <rgbColor rgb="001F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workbookViewId="0">
      <pane ySplit="3" topLeftCell="A4" activePane="bottomLeft" state="frozen"/>
      <selection/>
      <selection pane="bottomLeft" activeCell="A1" sqref="A1:H1"/>
    </sheetView>
  </sheetViews>
  <sheetFormatPr defaultColWidth="9.44852941176471" defaultRowHeight="16.8" outlineLevelCol="7"/>
  <cols>
    <col min="1" max="1" width="21.7720588235294" customWidth="1"/>
    <col min="2" max="2" width="17.4117647058824" customWidth="1"/>
    <col min="3" max="3" width="4.35294117647059" customWidth="1"/>
    <col min="4" max="8" width="21.7720588235294" customWidth="1"/>
  </cols>
  <sheetData>
    <row r="1" ht="33.75" customHeight="1" spans="1:8">
      <c r="A1" s="14" t="s">
        <v>0</v>
      </c>
      <c r="B1" s="14"/>
      <c r="C1" s="14"/>
      <c r="D1" s="14"/>
      <c r="E1" s="14"/>
      <c r="F1" s="14"/>
      <c r="G1" s="14"/>
      <c r="H1" s="14"/>
    </row>
    <row r="2" ht="17" spans="1:8">
      <c r="A2" s="15" t="s">
        <v>1</v>
      </c>
      <c r="B2" s="15"/>
      <c r="C2" s="15"/>
      <c r="D2" s="15"/>
      <c r="E2" s="15"/>
      <c r="F2" s="15"/>
      <c r="G2" s="15"/>
      <c r="H2" s="15"/>
    </row>
    <row r="4" ht="20.4" spans="1:8">
      <c r="A4" s="16" t="s">
        <v>2</v>
      </c>
      <c r="D4" s="17" t="s">
        <v>3</v>
      </c>
      <c r="E4" s="17"/>
      <c r="F4" s="17"/>
      <c r="G4" s="17"/>
      <c r="H4" s="17"/>
    </row>
    <row r="5" ht="17.35" customHeight="1" spans="1:8">
      <c r="A5" s="18" t="s">
        <v>4</v>
      </c>
      <c r="B5" s="19">
        <f>COUNTA('02_产品范围53项'!A2:A54)</f>
        <v>53</v>
      </c>
      <c r="D5" s="20" t="s">
        <v>5</v>
      </c>
      <c r="E5" s="20"/>
      <c r="F5" s="20"/>
      <c r="G5" s="20"/>
      <c r="H5" s="20"/>
    </row>
    <row r="6" ht="19.2" spans="1:8">
      <c r="A6" s="18" t="s">
        <v>6</v>
      </c>
      <c r="B6" s="19">
        <f>COUNTIF('02_产品范围53项'!F2:F54,"● 标准产品")</f>
        <v>19</v>
      </c>
      <c r="D6" s="20"/>
      <c r="E6" s="20"/>
      <c r="F6" s="20"/>
      <c r="G6" s="20"/>
      <c r="H6" s="20"/>
    </row>
    <row r="7" ht="19.2" spans="1:8">
      <c r="A7" s="18" t="s">
        <v>7</v>
      </c>
      <c r="B7" s="19">
        <f>COUNTIF('02_产品范围53项'!F2:F54,"◇ 标准产品配置")</f>
        <v>19</v>
      </c>
      <c r="D7" s="20"/>
      <c r="E7" s="20"/>
      <c r="F7" s="20"/>
      <c r="G7" s="20"/>
      <c r="H7" s="20"/>
    </row>
    <row r="8" ht="17.35" customHeight="1" spans="1:8">
      <c r="A8" s="18" t="s">
        <v>8</v>
      </c>
      <c r="B8" s="19">
        <f>COUNTIF('02_产品范围53项'!F2:F54,"★ 个性化开发")</f>
        <v>8</v>
      </c>
      <c r="D8" s="21" t="s">
        <v>9</v>
      </c>
      <c r="E8" s="21"/>
      <c r="F8" s="21"/>
      <c r="G8" s="21"/>
      <c r="H8" s="21"/>
    </row>
    <row r="9" ht="19.2" spans="1:8">
      <c r="A9" s="18" t="s">
        <v>10</v>
      </c>
      <c r="B9" s="19">
        <f>COUNTIF('02_产品范围53项'!F2:F54,"△ 标准选配/硬件条件")</f>
        <v>6</v>
      </c>
      <c r="D9" s="21"/>
      <c r="E9" s="21"/>
      <c r="F9" s="21"/>
      <c r="G9" s="21"/>
      <c r="H9" s="21"/>
    </row>
    <row r="10" ht="19.2" spans="1:8">
      <c r="A10" s="18" t="s">
        <v>11</v>
      </c>
      <c r="B10" s="19">
        <f>COUNTIF('02_产品范围53项'!F2:F54,"◆ 第三方接口")</f>
        <v>1</v>
      </c>
      <c r="D10" s="21"/>
      <c r="E10" s="21"/>
      <c r="F10" s="21"/>
      <c r="G10" s="21"/>
      <c r="H10" s="21"/>
    </row>
    <row r="12" ht="20.4" spans="1:8">
      <c r="A12" s="16" t="s">
        <v>12</v>
      </c>
    </row>
    <row r="13" ht="17" spans="1:8">
      <c r="A13" s="22" t="s">
        <v>13</v>
      </c>
      <c r="B13" s="22"/>
      <c r="C13" s="22"/>
      <c r="D13" s="22"/>
      <c r="E13" s="22"/>
      <c r="F13" s="22"/>
      <c r="G13" s="22"/>
      <c r="H13" s="22"/>
    </row>
    <row r="14" ht="17" spans="1:8">
      <c r="A14" s="22" t="s">
        <v>14</v>
      </c>
      <c r="B14" s="22"/>
      <c r="C14" s="22"/>
      <c r="D14" s="22"/>
      <c r="E14" s="22"/>
      <c r="F14" s="22"/>
      <c r="G14" s="22"/>
      <c r="H14" s="22"/>
    </row>
    <row r="15" ht="17" spans="1:8">
      <c r="A15" s="22" t="s">
        <v>15</v>
      </c>
      <c r="B15" s="22"/>
      <c r="C15" s="22"/>
      <c r="D15" s="22"/>
      <c r="E15" s="22"/>
      <c r="F15" s="22"/>
      <c r="G15" s="22"/>
      <c r="H15" s="22"/>
    </row>
    <row r="16" ht="17" spans="1:8">
      <c r="A16" s="22" t="s">
        <v>16</v>
      </c>
      <c r="B16" s="22"/>
      <c r="C16" s="22"/>
      <c r="D16" s="22"/>
      <c r="E16" s="22"/>
      <c r="F16" s="22"/>
      <c r="G16" s="22"/>
      <c r="H16" s="22"/>
    </row>
  </sheetData>
  <mergeCells count="9">
    <mergeCell ref="A1:H1"/>
    <mergeCell ref="A2:H2"/>
    <mergeCell ref="D4:H4"/>
    <mergeCell ref="A13:H13"/>
    <mergeCell ref="A14:H14"/>
    <mergeCell ref="A15:H15"/>
    <mergeCell ref="A16:H16"/>
    <mergeCell ref="D5:H7"/>
    <mergeCell ref="D8:H10"/>
  </mergeCells>
  <pageMargins left="0.25" right="0.25" top="0.45" bottom="0.45" header="0.511811023622047" footer="0.511811023622047"/>
  <pageSetup paperSize="1" fitToHeight="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4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.44852941176471" defaultRowHeight="16.8"/>
  <cols>
    <col min="1" max="1" width="8.69852941176471" customWidth="1"/>
    <col min="2" max="2" width="23.9411764705882" customWidth="1"/>
    <col min="3" max="3" width="19.5882352941176" customWidth="1"/>
    <col min="4" max="4" width="30.4705882352941" customWidth="1"/>
    <col min="5" max="5" width="56.5882352941176" customWidth="1"/>
    <col min="6" max="6" width="23.9411764705882" customWidth="1"/>
    <col min="7" max="7" width="63.1176470588235" customWidth="1"/>
    <col min="8" max="8" width="26.1176470588235" customWidth="1"/>
    <col min="9" max="9" width="10.8823529411765" customWidth="1"/>
    <col min="10" max="10" width="30.4705882352941" customWidth="1"/>
    <col min="11" max="11" width="50.0588235294118" customWidth="1"/>
    <col min="12" max="12" width="13.0588235294118" customWidth="1"/>
  </cols>
  <sheetData>
    <row r="1" ht="17" spans="1:12">
      <c r="A1" s="7" t="s">
        <v>17</v>
      </c>
      <c r="B1" s="7" t="s">
        <v>18</v>
      </c>
      <c r="C1" s="7" t="s">
        <v>19</v>
      </c>
      <c r="D1" s="7" t="s">
        <v>20</v>
      </c>
      <c r="E1" s="7" t="s">
        <v>21</v>
      </c>
      <c r="F1" s="7" t="s">
        <v>22</v>
      </c>
      <c r="G1" s="7" t="s">
        <v>23</v>
      </c>
      <c r="H1" s="7" t="s">
        <v>24</v>
      </c>
      <c r="I1" s="7" t="s">
        <v>25</v>
      </c>
      <c r="J1" s="7" t="s">
        <v>26</v>
      </c>
      <c r="K1" s="7" t="s">
        <v>27</v>
      </c>
      <c r="L1" s="7" t="s">
        <v>28</v>
      </c>
    </row>
    <row r="2" ht="31" spans="1:12">
      <c r="A2" s="3">
        <v>1</v>
      </c>
      <c r="B2" s="4" t="s">
        <v>29</v>
      </c>
      <c r="C2" s="4" t="s">
        <v>30</v>
      </c>
      <c r="D2" s="4" t="s">
        <v>31</v>
      </c>
      <c r="E2" s="4" t="s">
        <v>32</v>
      </c>
      <c r="F2" s="8" t="s">
        <v>33</v>
      </c>
      <c r="G2" s="4" t="s">
        <v>34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39</v>
      </c>
    </row>
    <row r="3" ht="31" spans="1:12">
      <c r="A3" s="3">
        <v>2</v>
      </c>
      <c r="B3" s="4" t="s">
        <v>29</v>
      </c>
      <c r="C3" s="4" t="s">
        <v>40</v>
      </c>
      <c r="D3" s="4" t="s">
        <v>41</v>
      </c>
      <c r="E3" s="4" t="s">
        <v>42</v>
      </c>
      <c r="F3" s="9" t="s">
        <v>43</v>
      </c>
      <c r="G3" s="4" t="s">
        <v>44</v>
      </c>
      <c r="H3" s="4" t="s">
        <v>35</v>
      </c>
      <c r="I3" s="4" t="s">
        <v>36</v>
      </c>
      <c r="J3" s="4" t="s">
        <v>37</v>
      </c>
      <c r="K3" s="4" t="s">
        <v>38</v>
      </c>
      <c r="L3" s="4" t="s">
        <v>39</v>
      </c>
    </row>
    <row r="4" ht="31" spans="1:12">
      <c r="A4" s="3">
        <v>3</v>
      </c>
      <c r="B4" s="4" t="s">
        <v>29</v>
      </c>
      <c r="C4" s="4" t="s">
        <v>45</v>
      </c>
      <c r="D4" s="4" t="s">
        <v>46</v>
      </c>
      <c r="E4" s="4" t="s">
        <v>47</v>
      </c>
      <c r="F4" s="9" t="s">
        <v>43</v>
      </c>
      <c r="G4" s="4" t="s">
        <v>48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</row>
    <row r="5" spans="1:12">
      <c r="A5" s="3">
        <v>4</v>
      </c>
      <c r="B5" s="4" t="s">
        <v>29</v>
      </c>
      <c r="C5" s="4" t="s">
        <v>49</v>
      </c>
      <c r="D5" s="4" t="s">
        <v>50</v>
      </c>
      <c r="E5" s="4" t="s">
        <v>51</v>
      </c>
      <c r="F5" s="8" t="s">
        <v>33</v>
      </c>
      <c r="G5" s="4" t="s">
        <v>52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</row>
    <row r="6" ht="31" spans="1:12">
      <c r="A6" s="3">
        <v>5</v>
      </c>
      <c r="B6" s="4" t="s">
        <v>29</v>
      </c>
      <c r="C6" s="4" t="s">
        <v>53</v>
      </c>
      <c r="D6" s="4" t="s">
        <v>54</v>
      </c>
      <c r="E6" s="4" t="s">
        <v>55</v>
      </c>
      <c r="F6" s="10" t="s">
        <v>56</v>
      </c>
      <c r="G6" s="4" t="s">
        <v>57</v>
      </c>
      <c r="H6" s="4" t="s">
        <v>58</v>
      </c>
      <c r="I6" s="11" t="s">
        <v>59</v>
      </c>
      <c r="J6" s="4" t="s">
        <v>37</v>
      </c>
      <c r="K6" s="4" t="s">
        <v>60</v>
      </c>
      <c r="L6" s="4" t="s">
        <v>39</v>
      </c>
    </row>
    <row r="7" ht="31" spans="1:12">
      <c r="A7" s="3">
        <v>6</v>
      </c>
      <c r="B7" s="4" t="s">
        <v>29</v>
      </c>
      <c r="C7" s="4" t="s">
        <v>61</v>
      </c>
      <c r="D7" s="4" t="s">
        <v>62</v>
      </c>
      <c r="E7" s="4" t="s">
        <v>63</v>
      </c>
      <c r="F7" s="8" t="s">
        <v>33</v>
      </c>
      <c r="G7" s="4" t="s">
        <v>64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</row>
    <row r="8" ht="31" spans="1:12">
      <c r="A8" s="3">
        <v>7</v>
      </c>
      <c r="B8" s="4" t="s">
        <v>29</v>
      </c>
      <c r="C8" s="4" t="s">
        <v>65</v>
      </c>
      <c r="D8" s="4" t="s">
        <v>66</v>
      </c>
      <c r="E8" s="4" t="s">
        <v>67</v>
      </c>
      <c r="F8" s="8" t="s">
        <v>33</v>
      </c>
      <c r="G8" s="4" t="s">
        <v>68</v>
      </c>
      <c r="H8" s="4" t="s">
        <v>35</v>
      </c>
      <c r="I8" s="4" t="s">
        <v>36</v>
      </c>
      <c r="J8" s="4" t="s">
        <v>37</v>
      </c>
      <c r="K8" s="4" t="s">
        <v>38</v>
      </c>
      <c r="L8" s="4" t="s">
        <v>39</v>
      </c>
    </row>
    <row r="9" ht="31" spans="1:12">
      <c r="A9" s="3">
        <v>8</v>
      </c>
      <c r="B9" s="4" t="s">
        <v>69</v>
      </c>
      <c r="C9" s="4" t="s">
        <v>70</v>
      </c>
      <c r="D9" s="4" t="s">
        <v>71</v>
      </c>
      <c r="E9" s="4" t="s">
        <v>72</v>
      </c>
      <c r="F9" s="12" t="s">
        <v>73</v>
      </c>
      <c r="G9" s="4" t="s">
        <v>74</v>
      </c>
      <c r="H9" s="4" t="s">
        <v>75</v>
      </c>
      <c r="I9" s="11" t="s">
        <v>59</v>
      </c>
      <c r="J9" s="4" t="s">
        <v>37</v>
      </c>
      <c r="K9" s="4" t="s">
        <v>76</v>
      </c>
      <c r="L9" s="4" t="s">
        <v>39</v>
      </c>
    </row>
    <row r="10" ht="31" spans="1:12">
      <c r="A10" s="3">
        <v>9</v>
      </c>
      <c r="B10" s="4" t="s">
        <v>69</v>
      </c>
      <c r="C10" s="4" t="s">
        <v>77</v>
      </c>
      <c r="D10" s="4" t="s">
        <v>78</v>
      </c>
      <c r="E10" s="4" t="s">
        <v>79</v>
      </c>
      <c r="F10" s="12" t="s">
        <v>73</v>
      </c>
      <c r="G10" s="4" t="s">
        <v>80</v>
      </c>
      <c r="H10" s="4" t="s">
        <v>75</v>
      </c>
      <c r="I10" s="11" t="s">
        <v>59</v>
      </c>
      <c r="J10" s="4" t="s">
        <v>37</v>
      </c>
      <c r="K10" s="4" t="s">
        <v>81</v>
      </c>
      <c r="L10" s="4" t="s">
        <v>39</v>
      </c>
    </row>
    <row r="11" ht="17" spans="1:12">
      <c r="A11" s="3">
        <v>10</v>
      </c>
      <c r="B11" s="4" t="s">
        <v>69</v>
      </c>
      <c r="C11" s="4" t="s">
        <v>82</v>
      </c>
      <c r="D11" s="4" t="s">
        <v>83</v>
      </c>
      <c r="E11" s="4" t="s">
        <v>84</v>
      </c>
      <c r="F11" s="12" t="s">
        <v>73</v>
      </c>
      <c r="G11" s="4" t="s">
        <v>85</v>
      </c>
      <c r="H11" s="4" t="s">
        <v>75</v>
      </c>
      <c r="I11" s="11" t="s">
        <v>59</v>
      </c>
      <c r="J11" s="4" t="s">
        <v>37</v>
      </c>
      <c r="K11" s="4" t="s">
        <v>86</v>
      </c>
      <c r="L11" s="4" t="s">
        <v>39</v>
      </c>
    </row>
    <row r="12" ht="17" spans="1:12">
      <c r="A12" s="3">
        <v>11</v>
      </c>
      <c r="B12" s="4" t="s">
        <v>69</v>
      </c>
      <c r="C12" s="4" t="s">
        <v>87</v>
      </c>
      <c r="D12" s="4" t="s">
        <v>88</v>
      </c>
      <c r="E12" s="4" t="s">
        <v>89</v>
      </c>
      <c r="F12" s="12" t="s">
        <v>73</v>
      </c>
      <c r="G12" s="4" t="s">
        <v>90</v>
      </c>
      <c r="H12" s="4" t="s">
        <v>75</v>
      </c>
      <c r="I12" s="11" t="s">
        <v>59</v>
      </c>
      <c r="J12" s="4" t="s">
        <v>37</v>
      </c>
      <c r="K12" s="4" t="s">
        <v>91</v>
      </c>
      <c r="L12" s="4" t="s">
        <v>39</v>
      </c>
    </row>
    <row r="13" ht="31" spans="1:12">
      <c r="A13" s="3">
        <v>12</v>
      </c>
      <c r="B13" s="4" t="s">
        <v>69</v>
      </c>
      <c r="C13" s="4" t="s">
        <v>92</v>
      </c>
      <c r="D13" s="4" t="s">
        <v>93</v>
      </c>
      <c r="E13" s="4" t="s">
        <v>94</v>
      </c>
      <c r="F13" s="12" t="s">
        <v>73</v>
      </c>
      <c r="G13" s="4" t="s">
        <v>95</v>
      </c>
      <c r="H13" s="4" t="s">
        <v>75</v>
      </c>
      <c r="I13" s="11" t="s">
        <v>59</v>
      </c>
      <c r="J13" s="4" t="s">
        <v>37</v>
      </c>
      <c r="K13" s="4" t="s">
        <v>96</v>
      </c>
      <c r="L13" s="4" t="s">
        <v>39</v>
      </c>
    </row>
    <row r="14" spans="1:12">
      <c r="A14" s="3">
        <v>13</v>
      </c>
      <c r="B14" s="4" t="s">
        <v>69</v>
      </c>
      <c r="C14" s="4" t="s">
        <v>97</v>
      </c>
      <c r="D14" s="4" t="s">
        <v>98</v>
      </c>
      <c r="E14" s="4" t="s">
        <v>99</v>
      </c>
      <c r="F14" s="12" t="s">
        <v>73</v>
      </c>
      <c r="G14" s="4" t="s">
        <v>100</v>
      </c>
      <c r="H14" s="4" t="s">
        <v>75</v>
      </c>
      <c r="I14" s="4" t="s">
        <v>101</v>
      </c>
      <c r="J14" s="4" t="s">
        <v>37</v>
      </c>
      <c r="K14" s="4" t="s">
        <v>102</v>
      </c>
      <c r="L14" s="4" t="s">
        <v>39</v>
      </c>
    </row>
    <row r="15" ht="17" spans="1:12">
      <c r="A15" s="3">
        <v>14</v>
      </c>
      <c r="B15" s="4" t="s">
        <v>69</v>
      </c>
      <c r="C15" s="4" t="s">
        <v>103</v>
      </c>
      <c r="D15" s="4" t="s">
        <v>104</v>
      </c>
      <c r="E15" s="4" t="s">
        <v>105</v>
      </c>
      <c r="F15" s="12" t="s">
        <v>73</v>
      </c>
      <c r="G15" s="4" t="s">
        <v>106</v>
      </c>
      <c r="H15" s="4" t="s">
        <v>107</v>
      </c>
      <c r="I15" s="11" t="s">
        <v>59</v>
      </c>
      <c r="J15" s="4" t="s">
        <v>37</v>
      </c>
      <c r="K15" s="4" t="s">
        <v>108</v>
      </c>
      <c r="L15" s="4" t="s">
        <v>39</v>
      </c>
    </row>
    <row r="16" ht="31" spans="1:12">
      <c r="A16" s="3">
        <v>15</v>
      </c>
      <c r="B16" s="4" t="s">
        <v>109</v>
      </c>
      <c r="C16" s="4" t="s">
        <v>110</v>
      </c>
      <c r="D16" s="4" t="s">
        <v>111</v>
      </c>
      <c r="E16" s="4" t="s">
        <v>112</v>
      </c>
      <c r="F16" s="8" t="s">
        <v>33</v>
      </c>
      <c r="G16" s="4" t="s">
        <v>113</v>
      </c>
      <c r="H16" s="4" t="s">
        <v>35</v>
      </c>
      <c r="I16" s="4" t="s">
        <v>36</v>
      </c>
      <c r="J16" s="4" t="s">
        <v>37</v>
      </c>
      <c r="K16" s="4" t="s">
        <v>38</v>
      </c>
      <c r="L16" s="4" t="s">
        <v>39</v>
      </c>
    </row>
    <row r="17" ht="31" spans="1:12">
      <c r="A17" s="3">
        <v>16</v>
      </c>
      <c r="B17" s="4" t="s">
        <v>109</v>
      </c>
      <c r="C17" s="4" t="s">
        <v>114</v>
      </c>
      <c r="D17" s="4" t="s">
        <v>115</v>
      </c>
      <c r="E17" s="4" t="s">
        <v>116</v>
      </c>
      <c r="F17" s="9" t="s">
        <v>43</v>
      </c>
      <c r="G17" s="4" t="s">
        <v>117</v>
      </c>
      <c r="H17" s="4" t="s">
        <v>35</v>
      </c>
      <c r="I17" s="4" t="s">
        <v>36</v>
      </c>
      <c r="J17" s="4" t="s">
        <v>37</v>
      </c>
      <c r="K17" s="4" t="s">
        <v>38</v>
      </c>
      <c r="L17" s="4" t="s">
        <v>39</v>
      </c>
    </row>
    <row r="18" ht="31" spans="1:12">
      <c r="A18" s="3">
        <v>17</v>
      </c>
      <c r="B18" s="4" t="s">
        <v>109</v>
      </c>
      <c r="C18" s="4" t="s">
        <v>118</v>
      </c>
      <c r="D18" s="4" t="s">
        <v>119</v>
      </c>
      <c r="E18" s="4" t="s">
        <v>120</v>
      </c>
      <c r="F18" s="8" t="s">
        <v>33</v>
      </c>
      <c r="G18" s="4" t="s">
        <v>121</v>
      </c>
      <c r="H18" s="4" t="s">
        <v>35</v>
      </c>
      <c r="I18" s="4" t="s">
        <v>36</v>
      </c>
      <c r="J18" s="4" t="s">
        <v>37</v>
      </c>
      <c r="K18" s="4" t="s">
        <v>38</v>
      </c>
      <c r="L18" s="4" t="s">
        <v>39</v>
      </c>
    </row>
    <row r="19" spans="1:12">
      <c r="A19" s="3">
        <v>18</v>
      </c>
      <c r="B19" s="4" t="s">
        <v>109</v>
      </c>
      <c r="C19" s="4" t="s">
        <v>122</v>
      </c>
      <c r="D19" s="4" t="s">
        <v>123</v>
      </c>
      <c r="E19" s="4" t="s">
        <v>124</v>
      </c>
      <c r="F19" s="9" t="s">
        <v>43</v>
      </c>
      <c r="G19" s="4" t="s">
        <v>125</v>
      </c>
      <c r="H19" s="4" t="s">
        <v>35</v>
      </c>
      <c r="I19" s="4" t="s">
        <v>36</v>
      </c>
      <c r="J19" s="4" t="s">
        <v>37</v>
      </c>
      <c r="K19" s="4" t="s">
        <v>38</v>
      </c>
      <c r="L19" s="4" t="s">
        <v>39</v>
      </c>
    </row>
    <row r="20" ht="31" spans="1:12">
      <c r="A20" s="3">
        <v>19</v>
      </c>
      <c r="B20" s="4" t="s">
        <v>109</v>
      </c>
      <c r="C20" s="4" t="s">
        <v>126</v>
      </c>
      <c r="D20" s="4" t="s">
        <v>127</v>
      </c>
      <c r="E20" s="4" t="s">
        <v>128</v>
      </c>
      <c r="F20" s="8" t="s">
        <v>33</v>
      </c>
      <c r="G20" s="4" t="s">
        <v>129</v>
      </c>
      <c r="H20" s="4" t="s">
        <v>130</v>
      </c>
      <c r="I20" s="4" t="s">
        <v>101</v>
      </c>
      <c r="J20" s="4" t="s">
        <v>37</v>
      </c>
      <c r="K20" s="4" t="s">
        <v>131</v>
      </c>
      <c r="L20" s="4" t="s">
        <v>39</v>
      </c>
    </row>
    <row r="21" ht="31" spans="1:12">
      <c r="A21" s="3">
        <v>20</v>
      </c>
      <c r="B21" s="4" t="s">
        <v>109</v>
      </c>
      <c r="C21" s="4" t="s">
        <v>132</v>
      </c>
      <c r="D21" s="4" t="s">
        <v>133</v>
      </c>
      <c r="E21" s="4" t="s">
        <v>134</v>
      </c>
      <c r="F21" s="9" t="s">
        <v>43</v>
      </c>
      <c r="G21" s="4" t="s">
        <v>135</v>
      </c>
      <c r="H21" s="4" t="s">
        <v>35</v>
      </c>
      <c r="I21" s="4" t="s">
        <v>36</v>
      </c>
      <c r="J21" s="4" t="s">
        <v>37</v>
      </c>
      <c r="K21" s="4" t="s">
        <v>38</v>
      </c>
      <c r="L21" s="4" t="s">
        <v>39</v>
      </c>
    </row>
    <row r="22" ht="31" spans="1:12">
      <c r="A22" s="3">
        <v>21</v>
      </c>
      <c r="B22" s="4" t="s">
        <v>109</v>
      </c>
      <c r="C22" s="4" t="s">
        <v>136</v>
      </c>
      <c r="D22" s="4" t="s">
        <v>137</v>
      </c>
      <c r="E22" s="4" t="s">
        <v>138</v>
      </c>
      <c r="F22" s="8" t="s">
        <v>33</v>
      </c>
      <c r="G22" s="4" t="s">
        <v>139</v>
      </c>
      <c r="H22" s="4" t="s">
        <v>140</v>
      </c>
      <c r="I22" s="4" t="s">
        <v>101</v>
      </c>
      <c r="J22" s="4" t="s">
        <v>37</v>
      </c>
      <c r="K22" s="4" t="s">
        <v>141</v>
      </c>
      <c r="L22" s="4" t="s">
        <v>39</v>
      </c>
    </row>
    <row r="23" ht="31" spans="1:12">
      <c r="A23" s="3">
        <v>22</v>
      </c>
      <c r="B23" s="4" t="s">
        <v>142</v>
      </c>
      <c r="C23" s="4" t="s">
        <v>143</v>
      </c>
      <c r="D23" s="4" t="s">
        <v>144</v>
      </c>
      <c r="E23" s="4" t="s">
        <v>145</v>
      </c>
      <c r="F23" s="9" t="s">
        <v>43</v>
      </c>
      <c r="G23" s="4" t="s">
        <v>146</v>
      </c>
      <c r="H23" s="4" t="s">
        <v>35</v>
      </c>
      <c r="I23" s="4" t="s">
        <v>36</v>
      </c>
      <c r="J23" s="4" t="s">
        <v>37</v>
      </c>
      <c r="K23" s="4" t="s">
        <v>38</v>
      </c>
      <c r="L23" s="4" t="s">
        <v>39</v>
      </c>
    </row>
    <row r="24" ht="46" spans="1:12">
      <c r="A24" s="3">
        <v>23</v>
      </c>
      <c r="B24" s="4" t="s">
        <v>142</v>
      </c>
      <c r="C24" s="4" t="s">
        <v>147</v>
      </c>
      <c r="D24" s="4" t="s">
        <v>148</v>
      </c>
      <c r="E24" s="4" t="s">
        <v>149</v>
      </c>
      <c r="F24" s="9" t="s">
        <v>43</v>
      </c>
      <c r="G24" s="4" t="s">
        <v>150</v>
      </c>
      <c r="H24" s="4" t="s">
        <v>151</v>
      </c>
      <c r="I24" s="11" t="s">
        <v>59</v>
      </c>
      <c r="J24" s="4" t="s">
        <v>37</v>
      </c>
      <c r="K24" s="4" t="s">
        <v>152</v>
      </c>
      <c r="L24" s="4" t="s">
        <v>39</v>
      </c>
    </row>
    <row r="25" ht="31" spans="1:12">
      <c r="A25" s="3">
        <v>24</v>
      </c>
      <c r="B25" s="4" t="s">
        <v>142</v>
      </c>
      <c r="C25" s="4" t="s">
        <v>153</v>
      </c>
      <c r="D25" s="4" t="s">
        <v>154</v>
      </c>
      <c r="E25" s="4" t="s">
        <v>155</v>
      </c>
      <c r="F25" s="8" t="s">
        <v>33</v>
      </c>
      <c r="G25" s="4" t="s">
        <v>156</v>
      </c>
      <c r="H25" s="4" t="s">
        <v>157</v>
      </c>
      <c r="I25" s="11" t="s">
        <v>59</v>
      </c>
      <c r="J25" s="4" t="s">
        <v>37</v>
      </c>
      <c r="K25" s="4" t="s">
        <v>158</v>
      </c>
      <c r="L25" s="4" t="s">
        <v>39</v>
      </c>
    </row>
    <row r="26" ht="31" spans="1:12">
      <c r="A26" s="3">
        <v>25</v>
      </c>
      <c r="B26" s="4" t="s">
        <v>142</v>
      </c>
      <c r="C26" s="4" t="s">
        <v>159</v>
      </c>
      <c r="D26" s="4" t="s">
        <v>160</v>
      </c>
      <c r="E26" s="4" t="s">
        <v>161</v>
      </c>
      <c r="F26" s="8" t="s">
        <v>33</v>
      </c>
      <c r="G26" s="4" t="s">
        <v>162</v>
      </c>
      <c r="H26" s="4" t="s">
        <v>157</v>
      </c>
      <c r="I26" s="4" t="s">
        <v>101</v>
      </c>
      <c r="J26" s="4" t="s">
        <v>37</v>
      </c>
      <c r="K26" s="4" t="s">
        <v>163</v>
      </c>
      <c r="L26" s="4" t="s">
        <v>39</v>
      </c>
    </row>
    <row r="27" ht="31" spans="1:12">
      <c r="A27" s="3">
        <v>26</v>
      </c>
      <c r="B27" s="4" t="s">
        <v>142</v>
      </c>
      <c r="C27" s="4" t="s">
        <v>164</v>
      </c>
      <c r="D27" s="4" t="s">
        <v>165</v>
      </c>
      <c r="E27" s="4" t="s">
        <v>166</v>
      </c>
      <c r="F27" s="9" t="s">
        <v>43</v>
      </c>
      <c r="G27" s="4" t="s">
        <v>167</v>
      </c>
      <c r="H27" s="4" t="s">
        <v>168</v>
      </c>
      <c r="I27" s="11" t="s">
        <v>59</v>
      </c>
      <c r="J27" s="4" t="s">
        <v>37</v>
      </c>
      <c r="K27" s="4" t="s">
        <v>169</v>
      </c>
      <c r="L27" s="4" t="s">
        <v>39</v>
      </c>
    </row>
    <row r="28" ht="31" spans="1:12">
      <c r="A28" s="3">
        <v>27</v>
      </c>
      <c r="B28" s="4" t="s">
        <v>142</v>
      </c>
      <c r="C28" s="4" t="s">
        <v>170</v>
      </c>
      <c r="D28" s="4" t="s">
        <v>171</v>
      </c>
      <c r="E28" s="4" t="s">
        <v>172</v>
      </c>
      <c r="F28" s="9" t="s">
        <v>43</v>
      </c>
      <c r="G28" s="4" t="s">
        <v>173</v>
      </c>
      <c r="H28" s="4" t="s">
        <v>174</v>
      </c>
      <c r="I28" s="11" t="s">
        <v>59</v>
      </c>
      <c r="J28" s="4" t="s">
        <v>37</v>
      </c>
      <c r="K28" s="4" t="s">
        <v>175</v>
      </c>
      <c r="L28" s="4" t="s">
        <v>39</v>
      </c>
    </row>
    <row r="29" ht="31" spans="1:12">
      <c r="A29" s="3">
        <v>28</v>
      </c>
      <c r="B29" s="4" t="s">
        <v>142</v>
      </c>
      <c r="C29" s="4" t="s">
        <v>176</v>
      </c>
      <c r="D29" s="4" t="s">
        <v>177</v>
      </c>
      <c r="E29" s="4" t="s">
        <v>178</v>
      </c>
      <c r="F29" s="9" t="s">
        <v>43</v>
      </c>
      <c r="G29" s="4" t="s">
        <v>179</v>
      </c>
      <c r="H29" s="4" t="s">
        <v>35</v>
      </c>
      <c r="I29" s="4" t="s">
        <v>36</v>
      </c>
      <c r="J29" s="4" t="s">
        <v>37</v>
      </c>
      <c r="K29" s="4" t="s">
        <v>38</v>
      </c>
      <c r="L29" s="4" t="s">
        <v>39</v>
      </c>
    </row>
    <row r="30" ht="31" spans="1:12">
      <c r="A30" s="3">
        <v>29</v>
      </c>
      <c r="B30" s="4" t="s">
        <v>180</v>
      </c>
      <c r="C30" s="4" t="s">
        <v>181</v>
      </c>
      <c r="D30" s="4" t="s">
        <v>182</v>
      </c>
      <c r="E30" s="4" t="s">
        <v>183</v>
      </c>
      <c r="F30" s="9" t="s">
        <v>43</v>
      </c>
      <c r="G30" s="4" t="s">
        <v>184</v>
      </c>
      <c r="H30" s="4" t="s">
        <v>35</v>
      </c>
      <c r="I30" s="4" t="s">
        <v>36</v>
      </c>
      <c r="J30" s="4" t="s">
        <v>37</v>
      </c>
      <c r="K30" s="4" t="s">
        <v>38</v>
      </c>
      <c r="L30" s="4" t="s">
        <v>39</v>
      </c>
    </row>
    <row r="31" ht="31" spans="1:12">
      <c r="A31" s="3">
        <v>30</v>
      </c>
      <c r="B31" s="4" t="s">
        <v>180</v>
      </c>
      <c r="C31" s="4" t="s">
        <v>185</v>
      </c>
      <c r="D31" s="4" t="s">
        <v>186</v>
      </c>
      <c r="E31" s="4" t="s">
        <v>187</v>
      </c>
      <c r="F31" s="8" t="s">
        <v>33</v>
      </c>
      <c r="G31" s="4" t="s">
        <v>188</v>
      </c>
      <c r="H31" s="4" t="s">
        <v>189</v>
      </c>
      <c r="I31" s="11" t="s">
        <v>59</v>
      </c>
      <c r="J31" s="4" t="s">
        <v>37</v>
      </c>
      <c r="K31" s="4" t="s">
        <v>190</v>
      </c>
      <c r="L31" s="4" t="s">
        <v>39</v>
      </c>
    </row>
    <row r="32" ht="31" spans="1:12">
      <c r="A32" s="3">
        <v>31</v>
      </c>
      <c r="B32" s="4" t="s">
        <v>180</v>
      </c>
      <c r="C32" s="4" t="s">
        <v>191</v>
      </c>
      <c r="D32" s="4" t="s">
        <v>192</v>
      </c>
      <c r="E32" s="4" t="s">
        <v>193</v>
      </c>
      <c r="F32" s="8" t="s">
        <v>33</v>
      </c>
      <c r="G32" s="4" t="s">
        <v>194</v>
      </c>
      <c r="H32" s="4" t="s">
        <v>189</v>
      </c>
      <c r="I32" s="11" t="s">
        <v>59</v>
      </c>
      <c r="J32" s="4" t="s">
        <v>37</v>
      </c>
      <c r="K32" s="4" t="s">
        <v>195</v>
      </c>
      <c r="L32" s="4" t="s">
        <v>39</v>
      </c>
    </row>
    <row r="33" ht="31" spans="1:12">
      <c r="A33" s="3">
        <v>32</v>
      </c>
      <c r="B33" s="4" t="s">
        <v>180</v>
      </c>
      <c r="C33" s="4" t="s">
        <v>196</v>
      </c>
      <c r="D33" s="4" t="s">
        <v>197</v>
      </c>
      <c r="E33" s="4" t="s">
        <v>198</v>
      </c>
      <c r="F33" s="8" t="s">
        <v>33</v>
      </c>
      <c r="G33" s="4" t="s">
        <v>199</v>
      </c>
      <c r="H33" s="4" t="s">
        <v>200</v>
      </c>
      <c r="I33" s="11" t="s">
        <v>59</v>
      </c>
      <c r="J33" s="4" t="s">
        <v>37</v>
      </c>
      <c r="K33" s="4" t="s">
        <v>201</v>
      </c>
      <c r="L33" s="4" t="s">
        <v>39</v>
      </c>
    </row>
    <row r="34" ht="31" spans="1:12">
      <c r="A34" s="3">
        <v>33</v>
      </c>
      <c r="B34" s="4" t="s">
        <v>180</v>
      </c>
      <c r="C34" s="4" t="s">
        <v>202</v>
      </c>
      <c r="D34" s="4" t="s">
        <v>203</v>
      </c>
      <c r="E34" s="4" t="s">
        <v>204</v>
      </c>
      <c r="F34" s="8" t="s">
        <v>33</v>
      </c>
      <c r="G34" s="4" t="s">
        <v>205</v>
      </c>
      <c r="H34" s="4" t="s">
        <v>206</v>
      </c>
      <c r="I34" s="11" t="s">
        <v>59</v>
      </c>
      <c r="J34" s="4" t="s">
        <v>37</v>
      </c>
      <c r="K34" s="4" t="s">
        <v>207</v>
      </c>
      <c r="L34" s="4" t="s">
        <v>39</v>
      </c>
    </row>
    <row r="35" ht="31" spans="1:12">
      <c r="A35" s="3">
        <v>34</v>
      </c>
      <c r="B35" s="4" t="s">
        <v>208</v>
      </c>
      <c r="C35" s="4" t="s">
        <v>209</v>
      </c>
      <c r="D35" s="4" t="s">
        <v>210</v>
      </c>
      <c r="E35" s="4" t="s">
        <v>211</v>
      </c>
      <c r="F35" s="8" t="s">
        <v>33</v>
      </c>
      <c r="G35" s="4" t="s">
        <v>212</v>
      </c>
      <c r="H35" s="4" t="s">
        <v>213</v>
      </c>
      <c r="I35" s="4" t="s">
        <v>101</v>
      </c>
      <c r="J35" s="4" t="s">
        <v>37</v>
      </c>
      <c r="K35" s="4" t="s">
        <v>214</v>
      </c>
      <c r="L35" s="4" t="s">
        <v>39</v>
      </c>
    </row>
    <row r="36" ht="31" spans="1:12">
      <c r="A36" s="3">
        <v>35</v>
      </c>
      <c r="B36" s="4" t="s">
        <v>208</v>
      </c>
      <c r="C36" s="4" t="s">
        <v>215</v>
      </c>
      <c r="D36" s="4" t="s">
        <v>216</v>
      </c>
      <c r="E36" s="4" t="s">
        <v>217</v>
      </c>
      <c r="F36" s="13" t="s">
        <v>218</v>
      </c>
      <c r="G36" s="4" t="s">
        <v>219</v>
      </c>
      <c r="H36" s="4" t="s">
        <v>220</v>
      </c>
      <c r="I36" s="11" t="s">
        <v>59</v>
      </c>
      <c r="J36" s="4" t="s">
        <v>37</v>
      </c>
      <c r="K36" s="4" t="s">
        <v>221</v>
      </c>
      <c r="L36" s="4" t="s">
        <v>39</v>
      </c>
    </row>
    <row r="37" ht="31" spans="1:12">
      <c r="A37" s="3">
        <v>36</v>
      </c>
      <c r="B37" s="4" t="s">
        <v>208</v>
      </c>
      <c r="C37" s="4" t="s">
        <v>222</v>
      </c>
      <c r="D37" s="4" t="s">
        <v>223</v>
      </c>
      <c r="E37" s="4" t="s">
        <v>224</v>
      </c>
      <c r="F37" s="13" t="s">
        <v>218</v>
      </c>
      <c r="G37" s="4" t="s">
        <v>225</v>
      </c>
      <c r="H37" s="4" t="s">
        <v>226</v>
      </c>
      <c r="I37" s="11" t="s">
        <v>59</v>
      </c>
      <c r="J37" s="4" t="s">
        <v>37</v>
      </c>
      <c r="K37" s="4" t="s">
        <v>227</v>
      </c>
      <c r="L37" s="4" t="s">
        <v>39</v>
      </c>
    </row>
    <row r="38" ht="17" spans="1:12">
      <c r="A38" s="3">
        <v>37</v>
      </c>
      <c r="B38" s="4" t="s">
        <v>208</v>
      </c>
      <c r="C38" s="4" t="s">
        <v>228</v>
      </c>
      <c r="D38" s="4" t="s">
        <v>229</v>
      </c>
      <c r="E38" s="4" t="s">
        <v>230</v>
      </c>
      <c r="F38" s="13" t="s">
        <v>218</v>
      </c>
      <c r="G38" s="4" t="s">
        <v>231</v>
      </c>
      <c r="H38" s="4" t="s">
        <v>232</v>
      </c>
      <c r="I38" s="11" t="s">
        <v>59</v>
      </c>
      <c r="J38" s="4" t="s">
        <v>37</v>
      </c>
      <c r="K38" s="4" t="s">
        <v>233</v>
      </c>
      <c r="L38" s="4" t="s">
        <v>39</v>
      </c>
    </row>
    <row r="39" ht="31" spans="1:12">
      <c r="A39" s="3">
        <v>38</v>
      </c>
      <c r="B39" s="4" t="s">
        <v>234</v>
      </c>
      <c r="C39" s="4" t="s">
        <v>235</v>
      </c>
      <c r="D39" s="4" t="s">
        <v>236</v>
      </c>
      <c r="E39" s="4" t="s">
        <v>237</v>
      </c>
      <c r="F39" s="9" t="s">
        <v>43</v>
      </c>
      <c r="G39" s="4" t="s">
        <v>238</v>
      </c>
      <c r="H39" s="4" t="s">
        <v>35</v>
      </c>
      <c r="I39" s="4" t="s">
        <v>36</v>
      </c>
      <c r="J39" s="4" t="s">
        <v>37</v>
      </c>
      <c r="K39" s="4" t="s">
        <v>38</v>
      </c>
      <c r="L39" s="4" t="s">
        <v>39</v>
      </c>
    </row>
    <row r="40" ht="31" spans="1:12">
      <c r="A40" s="3">
        <v>39</v>
      </c>
      <c r="B40" s="4" t="s">
        <v>234</v>
      </c>
      <c r="C40" s="4" t="s">
        <v>239</v>
      </c>
      <c r="D40" s="4" t="s">
        <v>240</v>
      </c>
      <c r="E40" s="4" t="s">
        <v>241</v>
      </c>
      <c r="F40" s="9" t="s">
        <v>43</v>
      </c>
      <c r="G40" s="4" t="s">
        <v>242</v>
      </c>
      <c r="H40" s="4" t="s">
        <v>35</v>
      </c>
      <c r="I40" s="4" t="s">
        <v>36</v>
      </c>
      <c r="J40" s="4" t="s">
        <v>37</v>
      </c>
      <c r="K40" s="4" t="s">
        <v>38</v>
      </c>
      <c r="L40" s="4" t="s">
        <v>39</v>
      </c>
    </row>
    <row r="41" ht="31" spans="1:12">
      <c r="A41" s="3">
        <v>40</v>
      </c>
      <c r="B41" s="4" t="s">
        <v>234</v>
      </c>
      <c r="C41" s="4" t="s">
        <v>243</v>
      </c>
      <c r="D41" s="4" t="s">
        <v>244</v>
      </c>
      <c r="E41" s="4" t="s">
        <v>245</v>
      </c>
      <c r="F41" s="9" t="s">
        <v>43</v>
      </c>
      <c r="G41" s="4" t="s">
        <v>246</v>
      </c>
      <c r="H41" s="4" t="s">
        <v>247</v>
      </c>
      <c r="I41" s="11" t="s">
        <v>59</v>
      </c>
      <c r="J41" s="4" t="s">
        <v>37</v>
      </c>
      <c r="K41" s="4" t="s">
        <v>248</v>
      </c>
      <c r="L41" s="4" t="s">
        <v>39</v>
      </c>
    </row>
    <row r="42" ht="31" spans="1:12">
      <c r="A42" s="3">
        <v>41</v>
      </c>
      <c r="B42" s="4" t="s">
        <v>234</v>
      </c>
      <c r="C42" s="4" t="s">
        <v>249</v>
      </c>
      <c r="D42" s="4" t="s">
        <v>250</v>
      </c>
      <c r="E42" s="4" t="s">
        <v>251</v>
      </c>
      <c r="F42" s="13" t="s">
        <v>218</v>
      </c>
      <c r="G42" s="4" t="s">
        <v>252</v>
      </c>
      <c r="H42" s="4" t="s">
        <v>253</v>
      </c>
      <c r="I42" s="11" t="s">
        <v>59</v>
      </c>
      <c r="J42" s="4" t="s">
        <v>37</v>
      </c>
      <c r="K42" s="4" t="s">
        <v>254</v>
      </c>
      <c r="L42" s="4" t="s">
        <v>39</v>
      </c>
    </row>
    <row r="43" ht="31" spans="1:12">
      <c r="A43" s="3">
        <v>42</v>
      </c>
      <c r="B43" s="4" t="s">
        <v>234</v>
      </c>
      <c r="C43" s="4" t="s">
        <v>255</v>
      </c>
      <c r="D43" s="4" t="s">
        <v>256</v>
      </c>
      <c r="E43" s="4" t="s">
        <v>257</v>
      </c>
      <c r="F43" s="13" t="s">
        <v>218</v>
      </c>
      <c r="G43" s="4" t="s">
        <v>258</v>
      </c>
      <c r="H43" s="4" t="s">
        <v>259</v>
      </c>
      <c r="I43" s="11" t="s">
        <v>59</v>
      </c>
      <c r="J43" s="4" t="s">
        <v>37</v>
      </c>
      <c r="K43" s="4" t="s">
        <v>260</v>
      </c>
      <c r="L43" s="4" t="s">
        <v>39</v>
      </c>
    </row>
    <row r="44" ht="31" spans="1:12">
      <c r="A44" s="3">
        <v>43</v>
      </c>
      <c r="B44" s="4" t="s">
        <v>234</v>
      </c>
      <c r="C44" s="4" t="s">
        <v>261</v>
      </c>
      <c r="D44" s="4" t="s">
        <v>262</v>
      </c>
      <c r="E44" s="4" t="s">
        <v>263</v>
      </c>
      <c r="F44" s="9" t="s">
        <v>43</v>
      </c>
      <c r="G44" s="4" t="s">
        <v>264</v>
      </c>
      <c r="H44" s="4" t="s">
        <v>35</v>
      </c>
      <c r="I44" s="4" t="s">
        <v>36</v>
      </c>
      <c r="J44" s="4" t="s">
        <v>37</v>
      </c>
      <c r="K44" s="4" t="s">
        <v>38</v>
      </c>
      <c r="L44" s="4" t="s">
        <v>39</v>
      </c>
    </row>
    <row r="45" ht="31" spans="1:12">
      <c r="A45" s="3">
        <v>44</v>
      </c>
      <c r="B45" s="4" t="s">
        <v>265</v>
      </c>
      <c r="C45" s="4" t="s">
        <v>266</v>
      </c>
      <c r="D45" s="4" t="s">
        <v>267</v>
      </c>
      <c r="E45" s="4" t="s">
        <v>268</v>
      </c>
      <c r="F45" s="8" t="s">
        <v>33</v>
      </c>
      <c r="G45" s="4" t="s">
        <v>269</v>
      </c>
      <c r="H45" s="4" t="s">
        <v>206</v>
      </c>
      <c r="I45" s="4" t="s">
        <v>101</v>
      </c>
      <c r="J45" s="4" t="s">
        <v>37</v>
      </c>
      <c r="K45" s="4" t="s">
        <v>270</v>
      </c>
      <c r="L45" s="4" t="s">
        <v>39</v>
      </c>
    </row>
    <row r="46" ht="31" spans="1:12">
      <c r="A46" s="3">
        <v>45</v>
      </c>
      <c r="B46" s="4" t="s">
        <v>265</v>
      </c>
      <c r="C46" s="4" t="s">
        <v>271</v>
      </c>
      <c r="D46" s="4" t="s">
        <v>272</v>
      </c>
      <c r="E46" s="4" t="s">
        <v>273</v>
      </c>
      <c r="F46" s="9" t="s">
        <v>43</v>
      </c>
      <c r="G46" s="4" t="s">
        <v>274</v>
      </c>
      <c r="H46" s="4" t="s">
        <v>35</v>
      </c>
      <c r="I46" s="4" t="s">
        <v>36</v>
      </c>
      <c r="J46" s="4" t="s">
        <v>37</v>
      </c>
      <c r="K46" s="4" t="s">
        <v>38</v>
      </c>
      <c r="L46" s="4" t="s">
        <v>39</v>
      </c>
    </row>
    <row r="47" ht="31" spans="1:12">
      <c r="A47" s="3">
        <v>46</v>
      </c>
      <c r="B47" s="4" t="s">
        <v>265</v>
      </c>
      <c r="C47" s="4" t="s">
        <v>275</v>
      </c>
      <c r="D47" s="4" t="s">
        <v>276</v>
      </c>
      <c r="E47" s="4" t="s">
        <v>277</v>
      </c>
      <c r="F47" s="9" t="s">
        <v>43</v>
      </c>
      <c r="G47" s="4" t="s">
        <v>278</v>
      </c>
      <c r="H47" s="4" t="s">
        <v>35</v>
      </c>
      <c r="I47" s="4" t="s">
        <v>36</v>
      </c>
      <c r="J47" s="4" t="s">
        <v>37</v>
      </c>
      <c r="K47" s="4" t="s">
        <v>38</v>
      </c>
      <c r="L47" s="4" t="s">
        <v>39</v>
      </c>
    </row>
    <row r="48" ht="31" spans="1:12">
      <c r="A48" s="3">
        <v>47</v>
      </c>
      <c r="B48" s="4" t="s">
        <v>265</v>
      </c>
      <c r="C48" s="4" t="s">
        <v>279</v>
      </c>
      <c r="D48" s="4" t="s">
        <v>280</v>
      </c>
      <c r="E48" s="4" t="s">
        <v>281</v>
      </c>
      <c r="F48" s="8" t="s">
        <v>33</v>
      </c>
      <c r="G48" s="4" t="s">
        <v>282</v>
      </c>
      <c r="H48" s="4" t="s">
        <v>35</v>
      </c>
      <c r="I48" s="4" t="s">
        <v>36</v>
      </c>
      <c r="J48" s="4" t="s">
        <v>37</v>
      </c>
      <c r="K48" s="4" t="s">
        <v>38</v>
      </c>
      <c r="L48" s="4" t="s">
        <v>39</v>
      </c>
    </row>
    <row r="49" ht="31" spans="1:12">
      <c r="A49" s="3">
        <v>48</v>
      </c>
      <c r="B49" s="4" t="s">
        <v>265</v>
      </c>
      <c r="C49" s="4" t="s">
        <v>283</v>
      </c>
      <c r="D49" s="4" t="s">
        <v>284</v>
      </c>
      <c r="E49" s="4" t="s">
        <v>285</v>
      </c>
      <c r="F49" s="9" t="s">
        <v>43</v>
      </c>
      <c r="G49" s="4" t="s">
        <v>286</v>
      </c>
      <c r="H49" s="4" t="s">
        <v>35</v>
      </c>
      <c r="I49" s="4" t="s">
        <v>36</v>
      </c>
      <c r="J49" s="4" t="s">
        <v>37</v>
      </c>
      <c r="K49" s="4" t="s">
        <v>38</v>
      </c>
      <c r="L49" s="4" t="s">
        <v>39</v>
      </c>
    </row>
    <row r="50" ht="31" spans="1:12">
      <c r="A50" s="3">
        <v>49</v>
      </c>
      <c r="B50" s="4" t="s">
        <v>287</v>
      </c>
      <c r="C50" s="4" t="s">
        <v>288</v>
      </c>
      <c r="D50" s="4" t="s">
        <v>289</v>
      </c>
      <c r="E50" s="4" t="s">
        <v>290</v>
      </c>
      <c r="F50" s="13" t="s">
        <v>218</v>
      </c>
      <c r="G50" s="4" t="s">
        <v>291</v>
      </c>
      <c r="H50" s="4" t="s">
        <v>292</v>
      </c>
      <c r="I50" s="11" t="s">
        <v>59</v>
      </c>
      <c r="J50" s="4" t="s">
        <v>37</v>
      </c>
      <c r="K50" s="4" t="s">
        <v>293</v>
      </c>
      <c r="L50" s="4" t="s">
        <v>39</v>
      </c>
    </row>
    <row r="51" spans="1:12">
      <c r="A51" s="3">
        <v>50</v>
      </c>
      <c r="B51" s="4" t="s">
        <v>287</v>
      </c>
      <c r="C51" s="4" t="s">
        <v>294</v>
      </c>
      <c r="D51" s="4" t="s">
        <v>295</v>
      </c>
      <c r="E51" s="4" t="s">
        <v>296</v>
      </c>
      <c r="F51" s="8" t="s">
        <v>33</v>
      </c>
      <c r="G51" s="4" t="s">
        <v>297</v>
      </c>
      <c r="H51" s="4" t="s">
        <v>298</v>
      </c>
      <c r="I51" s="4" t="s">
        <v>101</v>
      </c>
      <c r="J51" s="4" t="s">
        <v>37</v>
      </c>
      <c r="K51" s="4" t="s">
        <v>299</v>
      </c>
      <c r="L51" s="4" t="s">
        <v>39</v>
      </c>
    </row>
    <row r="52" spans="1:12">
      <c r="A52" s="3">
        <v>51</v>
      </c>
      <c r="B52" s="4" t="s">
        <v>287</v>
      </c>
      <c r="C52" s="4" t="s">
        <v>300</v>
      </c>
      <c r="D52" s="4" t="s">
        <v>301</v>
      </c>
      <c r="E52" s="4" t="s">
        <v>302</v>
      </c>
      <c r="F52" s="9" t="s">
        <v>43</v>
      </c>
      <c r="G52" s="4" t="s">
        <v>303</v>
      </c>
      <c r="H52" s="4" t="s">
        <v>304</v>
      </c>
      <c r="I52" s="4" t="s">
        <v>101</v>
      </c>
      <c r="J52" s="4" t="s">
        <v>37</v>
      </c>
      <c r="K52" s="4" t="s">
        <v>305</v>
      </c>
      <c r="L52" s="4" t="s">
        <v>39</v>
      </c>
    </row>
    <row r="53" spans="1:12">
      <c r="A53" s="3">
        <v>52</v>
      </c>
      <c r="B53" s="4" t="s">
        <v>287</v>
      </c>
      <c r="C53" s="4" t="s">
        <v>306</v>
      </c>
      <c r="D53" s="4" t="s">
        <v>307</v>
      </c>
      <c r="E53" s="4" t="s">
        <v>308</v>
      </c>
      <c r="F53" s="8" t="s">
        <v>33</v>
      </c>
      <c r="G53" s="4" t="s">
        <v>309</v>
      </c>
      <c r="H53" s="4" t="s">
        <v>310</v>
      </c>
      <c r="I53" s="4" t="s">
        <v>101</v>
      </c>
      <c r="J53" s="4" t="s">
        <v>37</v>
      </c>
      <c r="K53" s="4" t="s">
        <v>311</v>
      </c>
      <c r="L53" s="4" t="s">
        <v>39</v>
      </c>
    </row>
    <row r="54" ht="46" spans="1:12">
      <c r="A54" s="3">
        <v>53</v>
      </c>
      <c r="B54" s="4" t="s">
        <v>287</v>
      </c>
      <c r="C54" s="4" t="s">
        <v>312</v>
      </c>
      <c r="D54" s="4" t="s">
        <v>313</v>
      </c>
      <c r="E54" s="4" t="s">
        <v>314</v>
      </c>
      <c r="F54" s="12" t="s">
        <v>73</v>
      </c>
      <c r="G54" s="4" t="s">
        <v>315</v>
      </c>
      <c r="H54" s="4" t="s">
        <v>316</v>
      </c>
      <c r="I54" s="11" t="s">
        <v>59</v>
      </c>
      <c r="J54" s="4" t="s">
        <v>37</v>
      </c>
      <c r="K54" s="4" t="s">
        <v>317</v>
      </c>
      <c r="L54" s="4" t="s">
        <v>39</v>
      </c>
    </row>
  </sheetData>
  <autoFilter xmlns:etc="http://www.wps.cn/officeDocument/2017/etCustomData" ref="A1:L54" etc:filterBottomFollowUsedRange="0">
    <extLst/>
  </autoFilter>
  <dataValidations count="1">
    <dataValidation type="list" sqref="L2:L54">
      <formula1>"保留,调整,删除,待确认"</formula1>
    </dataValidation>
  </dataValidations>
  <pageMargins left="0.25" right="0.25" top="0.45" bottom="0.45" header="0.511811023622047" footer="0.511811023622047"/>
  <pageSetup paperSize="1" fitToHeight="0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.44852941176471" defaultRowHeight="16.8" outlineLevelCol="5"/>
  <cols>
    <col min="1" max="1" width="21.7720588235294" customWidth="1"/>
    <col min="2" max="2" width="45.6985294117647" customWidth="1"/>
    <col min="3" max="3" width="26.1176470588235" customWidth="1"/>
    <col min="4" max="4" width="32.6470588235294" customWidth="1"/>
    <col min="5" max="5" width="13.0588235294118" customWidth="1"/>
    <col min="6" max="6" width="45.6985294117647" customWidth="1"/>
  </cols>
  <sheetData>
    <row r="1" ht="17" spans="1:6">
      <c r="A1" s="2" t="s">
        <v>318</v>
      </c>
      <c r="B1" s="1" t="s">
        <v>319</v>
      </c>
      <c r="C1" s="1" t="s">
        <v>320</v>
      </c>
      <c r="D1" s="1" t="s">
        <v>321</v>
      </c>
      <c r="E1" s="1" t="s">
        <v>322</v>
      </c>
      <c r="F1" s="1" t="s">
        <v>323</v>
      </c>
    </row>
    <row r="2" spans="1:6">
      <c r="A2" s="3" t="s">
        <v>324</v>
      </c>
      <c r="B2" s="4" t="s">
        <v>325</v>
      </c>
      <c r="C2" s="4" t="s">
        <v>326</v>
      </c>
      <c r="D2" s="4" t="s">
        <v>29</v>
      </c>
      <c r="E2" s="3" t="s">
        <v>327</v>
      </c>
      <c r="F2" s="4" t="s">
        <v>328</v>
      </c>
    </row>
    <row r="3" spans="1:6">
      <c r="A3" s="3" t="s">
        <v>329</v>
      </c>
      <c r="B3" s="4" t="s">
        <v>330</v>
      </c>
      <c r="C3" s="4" t="s">
        <v>331</v>
      </c>
      <c r="D3" s="4" t="s">
        <v>69</v>
      </c>
      <c r="E3" s="3" t="s">
        <v>327</v>
      </c>
      <c r="F3" s="3" t="s">
        <v>332</v>
      </c>
    </row>
    <row r="4" spans="1:6">
      <c r="A4" s="3" t="s">
        <v>333</v>
      </c>
      <c r="B4" s="4" t="s">
        <v>334</v>
      </c>
      <c r="C4" s="4" t="s">
        <v>335</v>
      </c>
      <c r="D4" s="4" t="s">
        <v>109</v>
      </c>
      <c r="E4" s="3" t="s">
        <v>327</v>
      </c>
      <c r="F4" s="4" t="s">
        <v>336</v>
      </c>
    </row>
    <row r="5" spans="1:6">
      <c r="A5" s="3" t="s">
        <v>337</v>
      </c>
      <c r="B5" s="4" t="s">
        <v>338</v>
      </c>
      <c r="C5" s="4" t="s">
        <v>339</v>
      </c>
      <c r="D5" s="4" t="s">
        <v>180</v>
      </c>
      <c r="E5" s="3" t="s">
        <v>327</v>
      </c>
      <c r="F5" s="4" t="s">
        <v>340</v>
      </c>
    </row>
    <row r="6" spans="1:6">
      <c r="A6" s="3" t="s">
        <v>341</v>
      </c>
      <c r="B6" s="4" t="s">
        <v>342</v>
      </c>
      <c r="C6" s="4" t="s">
        <v>343</v>
      </c>
      <c r="D6" s="4" t="s">
        <v>142</v>
      </c>
      <c r="E6" s="3" t="s">
        <v>327</v>
      </c>
      <c r="F6" s="4" t="s">
        <v>344</v>
      </c>
    </row>
    <row r="7" spans="1:6">
      <c r="A7" s="3" t="s">
        <v>345</v>
      </c>
      <c r="B7" s="4" t="s">
        <v>346</v>
      </c>
      <c r="C7" s="4" t="s">
        <v>347</v>
      </c>
      <c r="D7" s="4" t="s">
        <v>348</v>
      </c>
      <c r="E7" s="3" t="s">
        <v>327</v>
      </c>
      <c r="F7" s="4" t="s">
        <v>349</v>
      </c>
    </row>
    <row r="8" spans="1:6">
      <c r="A8" s="3" t="s">
        <v>350</v>
      </c>
      <c r="B8" s="4" t="s">
        <v>351</v>
      </c>
      <c r="C8" s="4" t="s">
        <v>352</v>
      </c>
      <c r="D8" s="4" t="s">
        <v>265</v>
      </c>
      <c r="E8" s="3" t="s">
        <v>327</v>
      </c>
      <c r="F8" s="4" t="s">
        <v>353</v>
      </c>
    </row>
    <row r="9" spans="1:6">
      <c r="A9" s="3" t="s">
        <v>354</v>
      </c>
      <c r="B9" s="4" t="s">
        <v>355</v>
      </c>
      <c r="C9" s="4" t="s">
        <v>356</v>
      </c>
      <c r="D9" s="4" t="s">
        <v>287</v>
      </c>
      <c r="E9" s="3" t="s">
        <v>327</v>
      </c>
      <c r="F9" s="4" t="s">
        <v>357</v>
      </c>
    </row>
    <row r="11" ht="34" spans="1:6">
      <c r="A11" s="5" t="s">
        <v>358</v>
      </c>
      <c r="B11" s="6" t="s">
        <v>359</v>
      </c>
    </row>
  </sheetData>
  <autoFilter xmlns:etc="http://www.wps.cn/officeDocument/2017/etCustomData" ref="A1:F9" etc:filterBottomFollowUsedRange="0">
    <extLst/>
  </autoFilter>
  <pageMargins left="0.25" right="0.25" top="0.45" bottom="0.45" header="0.511811023622047" footer="0.511811023622047"/>
  <pageSetup paperSize="1" fitToHeight="0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showGridLines="0" tabSelected="1" workbookViewId="0">
      <pane ySplit="1" topLeftCell="A2" activePane="bottomLeft" state="frozen"/>
      <selection/>
      <selection pane="bottomLeft" activeCell="A1" sqref="A1"/>
    </sheetView>
  </sheetViews>
  <sheetFormatPr defaultColWidth="9.44852941176471" defaultRowHeight="16.8" outlineLevelCol="5"/>
  <cols>
    <col min="1" max="1" width="10.8823529411765" customWidth="1"/>
    <col min="2" max="2" width="65.3014705882353" customWidth="1"/>
    <col min="3" max="3" width="47.8823529411765" customWidth="1"/>
    <col min="4" max="4" width="23.9411764705882" customWidth="1"/>
    <col min="5" max="5" width="50.0588235294118" customWidth="1"/>
    <col min="6" max="6" width="13.0588235294118" customWidth="1"/>
  </cols>
  <sheetData>
    <row r="1" ht="17" spans="1:6">
      <c r="A1" s="1" t="s">
        <v>17</v>
      </c>
      <c r="B1" s="1" t="s">
        <v>360</v>
      </c>
      <c r="C1" s="1" t="s">
        <v>361</v>
      </c>
      <c r="D1" s="1" t="s">
        <v>362</v>
      </c>
      <c r="E1" s="1" t="s">
        <v>363</v>
      </c>
      <c r="F1" s="1" t="s">
        <v>322</v>
      </c>
    </row>
    <row r="2" spans="1:6">
      <c r="A2" s="3" t="s">
        <v>364</v>
      </c>
      <c r="B2" s="4" t="s">
        <v>365</v>
      </c>
      <c r="C2" s="4" t="s">
        <v>366</v>
      </c>
      <c r="D2" s="4" t="s">
        <v>367</v>
      </c>
      <c r="E2" s="3"/>
      <c r="F2" s="3" t="s">
        <v>368</v>
      </c>
    </row>
    <row r="3" spans="1:6">
      <c r="A3" s="3" t="s">
        <v>369</v>
      </c>
      <c r="B3" s="4" t="s">
        <v>370</v>
      </c>
      <c r="C3" s="4" t="s">
        <v>371</v>
      </c>
      <c r="D3" s="4" t="s">
        <v>372</v>
      </c>
      <c r="E3" s="3"/>
      <c r="F3" s="3" t="s">
        <v>368</v>
      </c>
    </row>
    <row r="4" spans="1:6">
      <c r="A4" s="3" t="s">
        <v>373</v>
      </c>
      <c r="B4" s="4" t="s">
        <v>374</v>
      </c>
      <c r="C4" s="4" t="s">
        <v>375</v>
      </c>
      <c r="D4" s="4" t="s">
        <v>376</v>
      </c>
      <c r="E4" s="3"/>
      <c r="F4" s="3" t="s">
        <v>368</v>
      </c>
    </row>
    <row r="5" spans="1:6">
      <c r="A5" s="3" t="s">
        <v>377</v>
      </c>
      <c r="B5" s="4" t="s">
        <v>378</v>
      </c>
      <c r="C5" s="4" t="s">
        <v>379</v>
      </c>
      <c r="D5" s="4" t="s">
        <v>380</v>
      </c>
      <c r="E5" s="3"/>
      <c r="F5" s="3" t="s">
        <v>368</v>
      </c>
    </row>
    <row r="6" spans="1:6">
      <c r="A6" s="3" t="s">
        <v>381</v>
      </c>
      <c r="B6" s="4" t="s">
        <v>382</v>
      </c>
      <c r="C6" s="4" t="s">
        <v>383</v>
      </c>
      <c r="D6" s="4" t="s">
        <v>384</v>
      </c>
      <c r="E6" s="3"/>
      <c r="F6" s="3" t="s">
        <v>368</v>
      </c>
    </row>
    <row r="7" spans="1:6">
      <c r="A7" s="3" t="s">
        <v>385</v>
      </c>
      <c r="B7" s="4" t="s">
        <v>386</v>
      </c>
      <c r="C7" s="4" t="s">
        <v>387</v>
      </c>
      <c r="D7" s="4" t="s">
        <v>388</v>
      </c>
      <c r="E7" s="3"/>
      <c r="F7" s="3" t="s">
        <v>368</v>
      </c>
    </row>
    <row r="8" spans="1:6">
      <c r="A8" s="3" t="s">
        <v>389</v>
      </c>
      <c r="B8" s="3" t="s">
        <v>390</v>
      </c>
      <c r="C8" s="4" t="s">
        <v>391</v>
      </c>
      <c r="D8" s="4" t="s">
        <v>392</v>
      </c>
      <c r="E8" s="3"/>
      <c r="F8" s="3" t="s">
        <v>368</v>
      </c>
    </row>
    <row r="9" spans="1:6">
      <c r="A9" s="3" t="s">
        <v>393</v>
      </c>
      <c r="B9" s="4" t="s">
        <v>394</v>
      </c>
      <c r="C9" s="4" t="s">
        <v>395</v>
      </c>
      <c r="D9" s="4" t="s">
        <v>396</v>
      </c>
      <c r="E9" s="3"/>
      <c r="F9" s="3" t="s">
        <v>368</v>
      </c>
    </row>
    <row r="10" spans="1:6">
      <c r="A10" s="3" t="s">
        <v>397</v>
      </c>
      <c r="B10" s="4" t="s">
        <v>398</v>
      </c>
      <c r="C10" s="4" t="s">
        <v>399</v>
      </c>
      <c r="D10" s="4" t="s">
        <v>400</v>
      </c>
      <c r="E10" s="3"/>
      <c r="F10" s="3" t="s">
        <v>368</v>
      </c>
    </row>
    <row r="11" spans="1:6">
      <c r="A11" s="3" t="s">
        <v>401</v>
      </c>
      <c r="B11" s="4" t="s">
        <v>402</v>
      </c>
      <c r="C11" s="4" t="s">
        <v>403</v>
      </c>
      <c r="D11" s="4" t="s">
        <v>404</v>
      </c>
      <c r="E11" s="3"/>
      <c r="F11" s="3" t="s">
        <v>368</v>
      </c>
    </row>
    <row r="12" spans="1:6">
      <c r="A12" s="3" t="s">
        <v>405</v>
      </c>
      <c r="B12" s="4" t="s">
        <v>406</v>
      </c>
      <c r="C12" s="4" t="s">
        <v>407</v>
      </c>
      <c r="D12" s="4" t="s">
        <v>408</v>
      </c>
      <c r="E12" s="3"/>
      <c r="F12" s="3" t="s">
        <v>368</v>
      </c>
    </row>
    <row r="13" spans="1:6">
      <c r="A13" s="3" t="s">
        <v>409</v>
      </c>
      <c r="B13" s="4" t="s">
        <v>410</v>
      </c>
      <c r="C13" s="4" t="s">
        <v>411</v>
      </c>
      <c r="D13" s="4" t="s">
        <v>412</v>
      </c>
      <c r="E13" s="3"/>
      <c r="F13" s="3" t="s">
        <v>368</v>
      </c>
    </row>
    <row r="14" spans="1:6">
      <c r="A14" s="3" t="s">
        <v>413</v>
      </c>
      <c r="B14" s="4" t="s">
        <v>414</v>
      </c>
      <c r="C14" s="4" t="s">
        <v>415</v>
      </c>
      <c r="D14" s="4" t="s">
        <v>416</v>
      </c>
      <c r="E14" s="3"/>
      <c r="F14" s="3" t="s">
        <v>368</v>
      </c>
    </row>
    <row r="15" spans="1:6">
      <c r="A15" s="3" t="s">
        <v>417</v>
      </c>
      <c r="B15" s="4" t="s">
        <v>418</v>
      </c>
      <c r="C15" s="4" t="s">
        <v>419</v>
      </c>
      <c r="D15" s="4" t="s">
        <v>420</v>
      </c>
      <c r="E15" s="3"/>
      <c r="F15" s="3" t="s">
        <v>368</v>
      </c>
    </row>
    <row r="16" spans="1:6">
      <c r="A16" s="3" t="s">
        <v>421</v>
      </c>
      <c r="B16" s="4" t="s">
        <v>422</v>
      </c>
      <c r="C16" s="4" t="s">
        <v>423</v>
      </c>
      <c r="D16" s="4" t="s">
        <v>424</v>
      </c>
      <c r="E16" s="3"/>
      <c r="F16" s="3" t="s">
        <v>368</v>
      </c>
    </row>
  </sheetData>
  <autoFilter xmlns:etc="http://www.wps.cn/officeDocument/2017/etCustomData" ref="A1:F16" etc:filterBottomFollowUsedRange="0">
    <extLst/>
  </autoFilter>
  <dataValidations count="1">
    <dataValidation type="list" sqref="F2:F16">
      <formula1>"Open,Closed,不适用"</formula1>
    </dataValidation>
  </dataValidations>
  <pageMargins left="0.25" right="0.25" top="0.45" bottom="0.45" header="0.511811023622047" footer="0.511811023622047"/>
  <pageSetup paperSize="1" fitToHeight="0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.44852941176471" defaultRowHeight="16.8" outlineLevelCol="5"/>
  <cols>
    <col min="1" max="1" width="15.2279411764706" customWidth="1"/>
    <col min="2" max="2" width="59.8602941176471" customWidth="1"/>
    <col min="3" max="3" width="56.5882352941176" customWidth="1"/>
    <col min="4" max="4" width="59.8602941176471" customWidth="1"/>
    <col min="5" max="5" width="56.5882352941176" customWidth="1"/>
    <col min="6" max="6" width="13.0588235294118" customWidth="1"/>
  </cols>
  <sheetData>
    <row r="1" ht="17" spans="1:6">
      <c r="A1" s="1" t="s">
        <v>425</v>
      </c>
      <c r="B1" s="1" t="s">
        <v>21</v>
      </c>
      <c r="C1" s="1" t="s">
        <v>426</v>
      </c>
      <c r="D1" s="1" t="s">
        <v>23</v>
      </c>
      <c r="E1" s="1" t="s">
        <v>427</v>
      </c>
      <c r="F1" s="1" t="s">
        <v>28</v>
      </c>
    </row>
    <row r="2" ht="31" spans="1:6">
      <c r="A2" s="4" t="s">
        <v>428</v>
      </c>
      <c r="B2" s="4" t="s">
        <v>429</v>
      </c>
      <c r="C2" s="4" t="s">
        <v>430</v>
      </c>
      <c r="D2" s="4" t="s">
        <v>430</v>
      </c>
      <c r="E2" s="4" t="s">
        <v>431</v>
      </c>
      <c r="F2" s="4" t="s">
        <v>39</v>
      </c>
    </row>
    <row r="3" ht="31" spans="1:6">
      <c r="A3" s="4" t="s">
        <v>432</v>
      </c>
      <c r="B3" s="4" t="s">
        <v>433</v>
      </c>
      <c r="C3" s="4" t="s">
        <v>434</v>
      </c>
      <c r="D3" s="4" t="s">
        <v>434</v>
      </c>
      <c r="E3" s="4" t="s">
        <v>435</v>
      </c>
      <c r="F3" s="4" t="s">
        <v>39</v>
      </c>
    </row>
    <row r="4" ht="31" spans="1:6">
      <c r="A4" s="4" t="s">
        <v>436</v>
      </c>
      <c r="B4" s="4" t="s">
        <v>437</v>
      </c>
      <c r="C4" s="4" t="s">
        <v>438</v>
      </c>
      <c r="D4" s="4" t="s">
        <v>438</v>
      </c>
      <c r="E4" s="4" t="s">
        <v>439</v>
      </c>
      <c r="F4" s="4" t="s">
        <v>39</v>
      </c>
    </row>
    <row r="5" ht="31" spans="1:6">
      <c r="A5" s="4" t="s">
        <v>440</v>
      </c>
      <c r="B5" s="4" t="s">
        <v>441</v>
      </c>
      <c r="C5" s="4" t="s">
        <v>442</v>
      </c>
      <c r="D5" s="4" t="s">
        <v>442</v>
      </c>
      <c r="E5" s="3" t="s">
        <v>443</v>
      </c>
      <c r="F5" s="4" t="s">
        <v>39</v>
      </c>
    </row>
    <row r="6" ht="31" spans="1:6">
      <c r="A6" s="4" t="s">
        <v>444</v>
      </c>
      <c r="B6" s="4" t="s">
        <v>445</v>
      </c>
      <c r="C6" s="4" t="s">
        <v>446</v>
      </c>
      <c r="D6" s="4" t="s">
        <v>446</v>
      </c>
      <c r="E6" s="4" t="s">
        <v>447</v>
      </c>
      <c r="F6" s="4" t="s">
        <v>39</v>
      </c>
    </row>
    <row r="7" spans="1:6">
      <c r="A7" s="4" t="s">
        <v>448</v>
      </c>
      <c r="B7" s="4" t="s">
        <v>449</v>
      </c>
      <c r="C7" s="4" t="s">
        <v>450</v>
      </c>
      <c r="D7" s="4" t="s">
        <v>450</v>
      </c>
      <c r="E7" s="4" t="s">
        <v>451</v>
      </c>
      <c r="F7" s="4" t="s">
        <v>39</v>
      </c>
    </row>
    <row r="8" spans="1:6">
      <c r="A8" s="4" t="s">
        <v>452</v>
      </c>
      <c r="B8" s="4" t="s">
        <v>453</v>
      </c>
      <c r="C8" s="4" t="s">
        <v>454</v>
      </c>
      <c r="D8" s="4" t="s">
        <v>454</v>
      </c>
      <c r="E8" s="3" t="s">
        <v>455</v>
      </c>
      <c r="F8" s="4" t="s">
        <v>39</v>
      </c>
    </row>
    <row r="9" ht="31" spans="1:6">
      <c r="A9" s="4" t="s">
        <v>456</v>
      </c>
      <c r="B9" s="4" t="s">
        <v>457</v>
      </c>
      <c r="C9" s="4" t="s">
        <v>458</v>
      </c>
      <c r="D9" s="4" t="s">
        <v>458</v>
      </c>
      <c r="E9" s="4" t="s">
        <v>459</v>
      </c>
      <c r="F9" s="4" t="s">
        <v>39</v>
      </c>
    </row>
    <row r="10" spans="1:6">
      <c r="A10" s="4" t="s">
        <v>460</v>
      </c>
      <c r="B10" s="4" t="s">
        <v>461</v>
      </c>
      <c r="C10" s="4" t="s">
        <v>462</v>
      </c>
      <c r="D10" s="4" t="s">
        <v>462</v>
      </c>
      <c r="E10" s="4" t="s">
        <v>463</v>
      </c>
      <c r="F10" s="4" t="s">
        <v>39</v>
      </c>
    </row>
  </sheetData>
  <autoFilter xmlns:etc="http://www.wps.cn/officeDocument/2017/etCustomData" ref="A1:F10" etc:filterBottomFollowUsedRange="0">
    <extLst/>
  </autoFilter>
  <dataValidations count="1">
    <dataValidation type="list" sqref="F2:F10">
      <formula1>"接受,调整,删除,待确认"</formula1>
    </dataValidation>
  </dataValidations>
  <pageMargins left="0.25" right="0.25" top="0.45" bottom="0.45" header="0.511811023622047" footer="0.511811023622047"/>
  <pageSetup paperSize="1" fitToHeight="0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.44852941176471" defaultRowHeight="16.8" outlineLevelRow="2"/>
  <cols>
    <col min="1" max="1" width="13.0588235294118" customWidth="1"/>
    <col min="2" max="2" width="37" customWidth="1"/>
    <col min="3" max="3" width="26.1176470588235" customWidth="1"/>
    <col min="4" max="4" width="78.3529411764706" customWidth="1"/>
    <col min="5" max="5" width="15.2279411764706" customWidth="1"/>
    <col min="6" max="6" width="13.0588235294118" customWidth="1"/>
    <col min="7" max="7" width="74" customWidth="1"/>
    <col min="8" max="8" width="32.6470588235294" customWidth="1"/>
    <col min="9" max="9" width="15.2279411764706" customWidth="1"/>
    <col min="10" max="10" width="63.1176470588235" customWidth="1"/>
  </cols>
  <sheetData>
    <row r="1" ht="17" spans="1:10">
      <c r="A1" s="1" t="s">
        <v>464</v>
      </c>
      <c r="B1" s="1" t="s">
        <v>465</v>
      </c>
      <c r="C1" s="1" t="s">
        <v>466</v>
      </c>
      <c r="D1" s="1" t="s">
        <v>467</v>
      </c>
      <c r="E1" s="1" t="s">
        <v>468</v>
      </c>
      <c r="F1" s="1" t="s">
        <v>469</v>
      </c>
      <c r="G1" s="2" t="s">
        <v>470</v>
      </c>
      <c r="H1" s="1" t="s">
        <v>471</v>
      </c>
      <c r="I1" s="1" t="s">
        <v>472</v>
      </c>
      <c r="J1" s="1" t="s">
        <v>473</v>
      </c>
    </row>
    <row r="2" ht="31" spans="1:10">
      <c r="A2" s="3" t="s">
        <v>474</v>
      </c>
      <c r="B2" s="4" t="s">
        <v>475</v>
      </c>
      <c r="C2" s="4" t="s">
        <v>476</v>
      </c>
      <c r="D2" s="3" t="s">
        <v>477</v>
      </c>
      <c r="E2" s="3" t="s">
        <v>478</v>
      </c>
      <c r="F2" s="3" t="s">
        <v>479</v>
      </c>
      <c r="G2" s="3" t="s">
        <v>480</v>
      </c>
      <c r="H2" s="3" t="s">
        <v>481</v>
      </c>
      <c r="I2" s="4" t="s">
        <v>482</v>
      </c>
      <c r="J2" s="4" t="s">
        <v>483</v>
      </c>
    </row>
    <row r="3" ht="31" spans="1:10">
      <c r="A3" s="3" t="s">
        <v>484</v>
      </c>
      <c r="B3" s="4" t="s">
        <v>485</v>
      </c>
      <c r="C3" s="4" t="s">
        <v>486</v>
      </c>
      <c r="D3" s="3" t="s">
        <v>487</v>
      </c>
      <c r="E3" s="3" t="s">
        <v>478</v>
      </c>
      <c r="F3" s="3" t="s">
        <v>488</v>
      </c>
      <c r="G3" s="3" t="s">
        <v>489</v>
      </c>
      <c r="H3" s="3" t="s">
        <v>481</v>
      </c>
      <c r="I3" s="4" t="s">
        <v>482</v>
      </c>
      <c r="J3" s="4" t="s">
        <v>490</v>
      </c>
    </row>
  </sheetData>
  <pageMargins left="0.25" right="0.25" top="0.45" bottom="0.45" header="0.511811023622047" footer="0.511811023622047"/>
  <pageSetup paperSize="1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LibreOfficeDev/26.8.0.0.alpha0$MacOSX_AARCH64 LibreOffice_project/2c87e51eeaa2b413ff4ae097b2705eea1995d8e5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01_评估总览</vt:lpstr>
      <vt:lpstr>02_产品范围53项</vt:lpstr>
      <vt:lpstr>03_产品故事UC</vt:lpstr>
      <vt:lpstr>04_风险待确认</vt:lpstr>
      <vt:lpstr>05_非功能验收</vt:lpstr>
      <vt:lpstr>06_来源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jackial</cp:lastModifiedBy>
  <cp:revision>0</cp:revision>
  <dcterms:created xsi:type="dcterms:W3CDTF">2026-09-04T16:25:00Z</dcterms:created>
  <dcterms:modified xsi:type="dcterms:W3CDTF">2026-09-05T21:33:23Z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EC104CCE3CB1D19E231A9C6A1477966E_42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