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660" activeTab="2"/>
  </bookViews>
  <sheets>
    <sheet name="00-结论总览" sheetId="1" r:id="rId1"/>
    <sheet name="01-逐项核对" sheetId="2" r:id="rId2"/>
    <sheet name="02-重点条款" sheetId="3" r:id="rId3"/>
    <sheet name="03-软硬件拆分" sheetId="4" r:id="rId4"/>
    <sheet name="04-差距补证" sheetId="5" r:id="rId5"/>
    <sheet name="05-来源口径" sheetId="6" r:id="rId6"/>
  </sheets>
  <definedNames>
    <definedName name="_xlnm._FilterDatabase" localSheetId="1" hidden="1">'01-逐项核对'!$A$4:$N$20</definedName>
    <definedName name="_xlnm._FilterDatabase" localSheetId="2" hidden="1">'02-重点条款'!$A$4:$L$43</definedName>
    <definedName name="_xlnm._FilterDatabase" localSheetId="3" hidden="1">'03-软硬件拆分'!$A$4:$H$26</definedName>
    <definedName name="_xlnm._FilterDatabase" localSheetId="4" hidden="1">'04-差距补证'!$A$4:$G$15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<sst xmlns="http://schemas.openxmlformats.org/spreadsheetml/2006/main" count="1037" uniqueCount="540">
  <si>
    <r>
      <rPr>
        <b/>
        <sz val="18"/>
        <color rgb="FFFFFFFF"/>
        <rFont val="Linux Libertine G"/>
        <charset val="134"/>
      </rPr>
      <t xml:space="preserve">中央美术学院 </t>
    </r>
    <r>
      <rPr>
        <b/>
        <sz val="18"/>
        <color rgb="FFFFFFFF"/>
        <rFont val="STSong"/>
        <charset val="1"/>
      </rPr>
      <t xml:space="preserve">3.2 </t>
    </r>
    <r>
      <rPr>
        <b/>
        <sz val="18"/>
        <color rgb="FFFFFFFF"/>
        <rFont val="Linux Libertine G"/>
        <charset val="134"/>
      </rPr>
      <t>交付内容与标准产品差距</t>
    </r>
  </si>
  <si>
    <r>
      <rPr>
        <sz val="10"/>
        <color rgb="FF44546A"/>
        <rFont val="Linux Libertine G"/>
        <charset val="134"/>
      </rPr>
      <t>内部逐项核对版｜存在标准映射不等于已满足；报价、承诺、型号、证据、</t>
    </r>
    <r>
      <rPr>
        <sz val="10"/>
        <color rgb="FF44546A"/>
        <rFont val="STSong"/>
        <charset val="1"/>
      </rPr>
      <t>SLA</t>
    </r>
    <r>
      <rPr>
        <sz val="10"/>
        <color rgb="FF44546A"/>
        <rFont val="Linux Libertine G"/>
        <charset val="134"/>
      </rPr>
      <t>、等保与工期均须人工签认</t>
    </r>
  </si>
  <si>
    <t>核心统计</t>
  </si>
  <si>
    <t>当前判断</t>
  </si>
  <si>
    <r>
      <rPr>
        <b/>
        <sz val="10"/>
        <color rgb="FF243447"/>
        <rFont val="STSong"/>
        <charset val="1"/>
      </rPr>
      <t>3.2</t>
    </r>
    <r>
      <rPr>
        <b/>
        <sz val="10"/>
        <color rgb="FF243447"/>
        <rFont val="Linux Libertine G"/>
        <charset val="134"/>
      </rPr>
      <t>交付组数</t>
    </r>
  </si>
  <si>
    <t>组</t>
  </si>
  <si>
    <r>
      <rPr>
        <b/>
        <sz val="10"/>
        <color rgb="FF9C0006"/>
        <rFont val="Linux Libertine G"/>
        <charset val="134"/>
      </rPr>
      <t>明确替代采购</t>
    </r>
    <r>
      <rPr>
        <b/>
        <sz val="10"/>
        <color rgb="FF9C0006"/>
        <rFont val="STSong"/>
        <charset val="1"/>
      </rPr>
      <t>/</t>
    </r>
    <r>
      <rPr>
        <b/>
        <sz val="10"/>
        <color rgb="FF9C0006"/>
        <rFont val="Linux Libertine G"/>
        <charset val="134"/>
      </rPr>
      <t>项目定制：</t>
    </r>
    <r>
      <rPr>
        <b/>
        <sz val="10"/>
        <color rgb="FF9C0006"/>
        <rFont val="STSong"/>
        <charset val="1"/>
      </rPr>
      <t>C+D = 5/16</t>
    </r>
    <r>
      <rPr>
        <b/>
        <sz val="10"/>
        <color rgb="FF9C0006"/>
        <rFont val="Linux Libertine G"/>
        <charset val="134"/>
      </rPr>
      <t>（</t>
    </r>
    <r>
      <rPr>
        <b/>
        <sz val="10"/>
        <color rgb="FF9C0006"/>
        <rFont val="STSong"/>
        <charset val="1"/>
      </rPr>
      <t>31.3%</t>
    </r>
    <r>
      <rPr>
        <b/>
        <sz val="10"/>
        <color rgb="FF9C0006"/>
        <rFont val="Linux Libertine G"/>
        <charset val="134"/>
      </rPr>
      <t>）</t>
    </r>
  </si>
  <si>
    <r>
      <rPr>
        <b/>
        <sz val="10"/>
        <color rgb="FF243447"/>
        <rFont val="STSong"/>
        <charset val="1"/>
      </rPr>
      <t xml:space="preserve">A </t>
    </r>
    <r>
      <rPr>
        <b/>
        <sz val="10"/>
        <color rgb="FF243447"/>
        <rFont val="Linux Libertine G"/>
        <charset val="134"/>
      </rPr>
      <t>标品配置</t>
    </r>
  </si>
  <si>
    <r>
      <rPr>
        <b/>
        <sz val="10"/>
        <color rgb="FF9C0006"/>
        <rFont val="Linux Libertine G"/>
        <charset val="134"/>
      </rPr>
      <t>不能按开箱即用标品承诺：</t>
    </r>
    <r>
      <rPr>
        <b/>
        <sz val="10"/>
        <color rgb="FF9C0006"/>
        <rFont val="STSong"/>
        <charset val="1"/>
      </rPr>
      <t>B+C+D = 14/16</t>
    </r>
    <r>
      <rPr>
        <b/>
        <sz val="10"/>
        <color rgb="FF9C0006"/>
        <rFont val="Linux Libertine G"/>
        <charset val="134"/>
      </rPr>
      <t>（</t>
    </r>
    <r>
      <rPr>
        <b/>
        <sz val="10"/>
        <color rgb="FF9C0006"/>
        <rFont val="STSong"/>
        <charset val="1"/>
      </rPr>
      <t>87.5%</t>
    </r>
    <r>
      <rPr>
        <b/>
        <sz val="10"/>
        <color rgb="FF9C0006"/>
        <rFont val="Linux Libertine G"/>
        <charset val="134"/>
      </rPr>
      <t>）</t>
    </r>
  </si>
  <si>
    <r>
      <rPr>
        <b/>
        <sz val="10"/>
        <color rgb="FF243447"/>
        <rFont val="STSong"/>
        <charset val="1"/>
      </rPr>
      <t xml:space="preserve">B </t>
    </r>
    <r>
      <rPr>
        <b/>
        <sz val="10"/>
        <color rgb="FF243447"/>
        <rFont val="Linux Libertine G"/>
        <charset val="134"/>
      </rPr>
      <t>适配验证</t>
    </r>
  </si>
  <si>
    <t>最明确参数偏差：保温餐炉、智能托盘</t>
  </si>
  <si>
    <r>
      <rPr>
        <b/>
        <sz val="10"/>
        <color rgb="FF243447"/>
        <rFont val="STSong"/>
        <charset val="1"/>
      </rPr>
      <t xml:space="preserve">C </t>
    </r>
    <r>
      <rPr>
        <b/>
        <sz val="10"/>
        <color rgb="FF243447"/>
        <rFont val="Linux Libertine G"/>
        <charset val="134"/>
      </rPr>
      <t>替代采购</t>
    </r>
    <r>
      <rPr>
        <b/>
        <sz val="10"/>
        <color rgb="FF243447"/>
        <rFont val="STSong"/>
        <charset val="1"/>
      </rPr>
      <t>/</t>
    </r>
    <r>
      <rPr>
        <b/>
        <sz val="10"/>
        <color rgb="FF243447"/>
        <rFont val="Linux Libertine G"/>
        <charset val="134"/>
      </rPr>
      <t>新</t>
    </r>
    <r>
      <rPr>
        <b/>
        <sz val="10"/>
        <color rgb="FF243447"/>
        <rFont val="STSong"/>
        <charset val="1"/>
      </rPr>
      <t>SKU</t>
    </r>
  </si>
  <si>
    <r>
      <rPr>
        <sz val="10"/>
        <color rgb="FF243447"/>
        <rFont val="Linux Libertine G"/>
        <charset val="134"/>
      </rPr>
      <t>最大项目风险：一卡通接口、</t>
    </r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>年</t>
    </r>
    <r>
      <rPr>
        <sz val="10"/>
        <color rgb="FF243447"/>
        <rFont val="STSong"/>
        <charset val="1"/>
      </rPr>
      <t>SLA</t>
    </r>
    <r>
      <rPr>
        <sz val="10"/>
        <color rgb="FF243447"/>
        <rFont val="Linux Libertine G"/>
        <charset val="134"/>
      </rPr>
      <t>、等保与</t>
    </r>
    <r>
      <rPr>
        <sz val="10"/>
        <color rgb="FF243447"/>
        <rFont val="STSong"/>
        <charset val="1"/>
      </rPr>
      <t>20</t>
    </r>
    <r>
      <rPr>
        <sz val="10"/>
        <color rgb="FF243447"/>
        <rFont val="Linux Libertine G"/>
        <charset val="134"/>
      </rPr>
      <t>日交钥匙</t>
    </r>
  </si>
  <si>
    <r>
      <rPr>
        <b/>
        <sz val="10"/>
        <color rgb="FF243447"/>
        <rFont val="STSong"/>
        <charset val="1"/>
      </rPr>
      <t xml:space="preserve">D </t>
    </r>
    <r>
      <rPr>
        <b/>
        <sz val="10"/>
        <color rgb="FF243447"/>
        <rFont val="Linux Libertine G"/>
        <charset val="134"/>
      </rPr>
      <t>项目定制</t>
    </r>
    <r>
      <rPr>
        <b/>
        <sz val="10"/>
        <color rgb="FF243447"/>
        <rFont val="STSong"/>
        <charset val="1"/>
      </rPr>
      <t>/</t>
    </r>
    <r>
      <rPr>
        <b/>
        <sz val="10"/>
        <color rgb="FF243447"/>
        <rFont val="Linux Libertine G"/>
        <charset val="134"/>
      </rPr>
      <t>服务</t>
    </r>
  </si>
  <si>
    <r>
      <rPr>
        <b/>
        <sz val="10"/>
        <color rgb="FF9C0006"/>
        <rFont val="STSong"/>
        <charset val="1"/>
      </rPr>
      <t>DoR: BLOCKED</t>
    </r>
    <r>
      <rPr>
        <b/>
        <sz val="10"/>
        <color rgb="FF9C0006"/>
        <rFont val="Linux Libertine G"/>
        <charset val="134"/>
      </rPr>
      <t>｜产品</t>
    </r>
    <r>
      <rPr>
        <b/>
        <sz val="10"/>
        <color rgb="FF9C0006"/>
        <rFont val="STSong"/>
        <charset val="1"/>
      </rPr>
      <t>/</t>
    </r>
    <r>
      <rPr>
        <b/>
        <sz val="10"/>
        <color rgb="FF9C0006"/>
        <rFont val="Linux Libertine G"/>
        <charset val="134"/>
      </rPr>
      <t>研发</t>
    </r>
    <r>
      <rPr>
        <b/>
        <sz val="10"/>
        <color rgb="FF9C0006"/>
        <rFont val="STSong"/>
        <charset val="1"/>
      </rPr>
      <t>/</t>
    </r>
    <r>
      <rPr>
        <b/>
        <sz val="10"/>
        <color rgb="FF9C0006"/>
        <rFont val="Linux Libertine G"/>
        <charset val="134"/>
      </rPr>
      <t>硬件</t>
    </r>
    <r>
      <rPr>
        <b/>
        <sz val="10"/>
        <color rgb="FF9C0006"/>
        <rFont val="STSong"/>
        <charset val="1"/>
      </rPr>
      <t>/</t>
    </r>
    <r>
      <rPr>
        <b/>
        <sz val="10"/>
        <color rgb="FF9C0006"/>
        <rFont val="Linux Libertine G"/>
        <charset val="134"/>
      </rPr>
      <t>供应链</t>
    </r>
    <r>
      <rPr>
        <b/>
        <sz val="10"/>
        <color rgb="FF9C0006"/>
        <rFont val="STSong"/>
        <charset val="1"/>
      </rPr>
      <t>/</t>
    </r>
    <r>
      <rPr>
        <b/>
        <sz val="10"/>
        <color rgb="FF9C0006"/>
        <rFont val="Linux Libertine G"/>
        <charset val="134"/>
      </rPr>
      <t>交付</t>
    </r>
    <r>
      <rPr>
        <b/>
        <sz val="10"/>
        <color rgb="FF9C0006"/>
        <rFont val="STSong"/>
        <charset val="1"/>
      </rPr>
      <t>/</t>
    </r>
    <r>
      <rPr>
        <b/>
        <sz val="10"/>
        <color rgb="FF9C0006"/>
        <rFont val="Linux Libertine G"/>
        <charset val="134"/>
      </rPr>
      <t>安全</t>
    </r>
    <r>
      <rPr>
        <b/>
        <sz val="10"/>
        <color rgb="FF9C0006"/>
        <rFont val="STSong"/>
        <charset val="1"/>
      </rPr>
      <t>/</t>
    </r>
    <r>
      <rPr>
        <b/>
        <sz val="10"/>
        <color rgb="FF9C0006"/>
        <rFont val="Linux Libertine G"/>
        <charset val="134"/>
      </rPr>
      <t>法务</t>
    </r>
    <r>
      <rPr>
        <b/>
        <sz val="10"/>
        <color rgb="FF9C0006"/>
        <rFont val="STSong"/>
        <charset val="1"/>
      </rPr>
      <t>/</t>
    </r>
    <r>
      <rPr>
        <b/>
        <sz val="10"/>
        <color rgb="FF9C0006"/>
        <rFont val="Linux Libertine G"/>
        <charset val="134"/>
      </rPr>
      <t>投标尚未签认</t>
    </r>
  </si>
  <si>
    <t>重点标记条款</t>
  </si>
  <si>
    <t>条</t>
  </si>
  <si>
    <r>
      <rPr>
        <b/>
        <sz val="10"/>
        <color rgb="FF243447"/>
        <rFont val="STSong"/>
        <charset val="1"/>
      </rPr>
      <t xml:space="preserve"># </t>
    </r>
    <r>
      <rPr>
        <b/>
        <sz val="10"/>
        <color rgb="FF243447"/>
        <rFont val="Linux Libertine G"/>
        <charset val="134"/>
      </rPr>
      <t>重要指标</t>
    </r>
  </si>
  <si>
    <t>★ 实质性指标</t>
  </si>
  <si>
    <t>◎ 标记项</t>
  </si>
  <si>
    <t>审核顺序</t>
  </si>
  <si>
    <r>
      <rPr>
        <sz val="10"/>
        <color rgb="FF243447"/>
        <rFont val="STSong"/>
        <charset val="1"/>
      </rPr>
      <t xml:space="preserve">1. </t>
    </r>
    <r>
      <rPr>
        <sz val="10"/>
        <color rgb="FF243447"/>
        <rFont val="Linux Libertine G"/>
        <charset val="134"/>
      </rPr>
      <t>在“</t>
    </r>
    <r>
      <rPr>
        <sz val="10"/>
        <color rgb="FF243447"/>
        <rFont val="STSong"/>
        <charset val="1"/>
      </rPr>
      <t>01-</t>
    </r>
    <r>
      <rPr>
        <sz val="10"/>
        <color rgb="FF243447"/>
        <rFont val="Linux Libertine G"/>
        <charset val="134"/>
      </rPr>
      <t>逐项核对”逐行确认</t>
    </r>
    <r>
      <rPr>
        <sz val="10"/>
        <color rgb="FF243447"/>
        <rFont val="STSong"/>
        <charset val="1"/>
      </rPr>
      <t>16</t>
    </r>
    <r>
      <rPr>
        <sz val="10"/>
        <color rgb="FF243447"/>
        <rFont val="Linux Libertine G"/>
        <charset val="134"/>
      </rPr>
      <t>个交付组。</t>
    </r>
  </si>
  <si>
    <r>
      <rPr>
        <sz val="10"/>
        <color rgb="FF243447"/>
        <rFont val="STSong"/>
        <charset val="1"/>
      </rPr>
      <t xml:space="preserve">2. </t>
    </r>
    <r>
      <rPr>
        <sz val="10"/>
        <color rgb="FF243447"/>
        <rFont val="Linux Libertine G"/>
        <charset val="134"/>
      </rPr>
      <t>在“</t>
    </r>
    <r>
      <rPr>
        <sz val="10"/>
        <color rgb="FF243447"/>
        <rFont val="STSong"/>
        <charset val="1"/>
      </rPr>
      <t>02-</t>
    </r>
    <r>
      <rPr>
        <sz val="10"/>
        <color rgb="FF243447"/>
        <rFont val="Linux Libertine G"/>
        <charset val="134"/>
      </rPr>
      <t>重点条款”先看</t>
    </r>
    <r>
      <rPr>
        <sz val="10"/>
        <color rgb="FF243447"/>
        <rFont val="STSong"/>
        <charset val="1"/>
      </rPr>
      <t>10</t>
    </r>
    <r>
      <rPr>
        <sz val="10"/>
        <color rgb="FF243447"/>
        <rFont val="Linux Libertine G"/>
        <charset val="134"/>
      </rPr>
      <t>个★，再看</t>
    </r>
    <r>
      <rPr>
        <sz val="10"/>
        <color rgb="FF243447"/>
        <rFont val="STSong"/>
        <charset val="1"/>
      </rPr>
      <t>28</t>
    </r>
    <r>
      <rPr>
        <sz val="10"/>
        <color rgb="FF243447"/>
        <rFont val="Linux Libertine G"/>
        <charset val="134"/>
      </rPr>
      <t>个</t>
    </r>
    <r>
      <rPr>
        <sz val="10"/>
        <color rgb="FF243447"/>
        <rFont val="STSong"/>
        <charset val="1"/>
      </rPr>
      <t>#</t>
    </r>
    <r>
      <rPr>
        <sz val="10"/>
        <color rgb="FF243447"/>
        <rFont val="Linux Libertine G"/>
        <charset val="134"/>
      </rPr>
      <t>。</t>
    </r>
  </si>
  <si>
    <r>
      <rPr>
        <sz val="10"/>
        <color rgb="FF243447"/>
        <rFont val="STSong"/>
        <charset val="1"/>
      </rPr>
      <t xml:space="preserve">3. </t>
    </r>
    <r>
      <rPr>
        <sz val="10"/>
        <color rgb="FF243447"/>
        <rFont val="Linux Libertine G"/>
        <charset val="134"/>
      </rPr>
      <t>在“</t>
    </r>
    <r>
      <rPr>
        <sz val="10"/>
        <color rgb="FF243447"/>
        <rFont val="STSong"/>
        <charset val="1"/>
      </rPr>
      <t>03-</t>
    </r>
    <r>
      <rPr>
        <sz val="10"/>
        <color rgb="FF243447"/>
        <rFont val="Linux Libertine G"/>
        <charset val="134"/>
      </rPr>
      <t>软硬件拆分”核对真正要交的客户端、平台、设备、接口和服务。</t>
    </r>
  </si>
  <si>
    <r>
      <rPr>
        <sz val="10"/>
        <color rgb="FF243447"/>
        <rFont val="STSong"/>
        <charset val="1"/>
      </rPr>
      <t xml:space="preserve">4. </t>
    </r>
    <r>
      <rPr>
        <sz val="10"/>
        <color rgb="FF243447"/>
        <rFont val="Linux Libertine G"/>
        <charset val="134"/>
      </rPr>
      <t>在“</t>
    </r>
    <r>
      <rPr>
        <sz val="10"/>
        <color rgb="FF243447"/>
        <rFont val="STSong"/>
        <charset val="1"/>
      </rPr>
      <t>04-</t>
    </r>
    <r>
      <rPr>
        <sz val="10"/>
        <color rgb="FF243447"/>
        <rFont val="Linux Libertine G"/>
        <charset val="134"/>
      </rPr>
      <t>差距补证”指定负责人、证据和关闭状态。</t>
    </r>
  </si>
  <si>
    <r>
      <rPr>
        <b/>
        <sz val="18"/>
        <color rgb="FFFFFFFF"/>
        <rFont val="STSong"/>
        <charset val="1"/>
      </rPr>
      <t xml:space="preserve">3.2 </t>
    </r>
    <r>
      <rPr>
        <b/>
        <sz val="18"/>
        <color rgb="FFFFFFFF"/>
        <rFont val="Linux Libertine G"/>
        <charset val="134"/>
      </rPr>
      <t>第</t>
    </r>
    <r>
      <rPr>
        <b/>
        <sz val="18"/>
        <color rgb="FFFFFFFF"/>
        <rFont val="STSong"/>
        <charset val="1"/>
      </rPr>
      <t>1—16</t>
    </r>
    <r>
      <rPr>
        <b/>
        <sz val="18"/>
        <color rgb="FFFFFFFF"/>
        <rFont val="Linux Libertine G"/>
        <charset val="134"/>
      </rPr>
      <t>项逐项核对</t>
    </r>
  </si>
  <si>
    <r>
      <rPr>
        <sz val="10"/>
        <color rgb="FF44546A"/>
        <rFont val="Linux Libertine G"/>
        <charset val="134"/>
      </rPr>
      <t>浅黄色“审核状态</t>
    </r>
    <r>
      <rPr>
        <sz val="10"/>
        <color rgb="FF44546A"/>
        <rFont val="STSong"/>
        <charset val="1"/>
      </rPr>
      <t>/</t>
    </r>
    <r>
      <rPr>
        <sz val="10"/>
        <color rgb="FF44546A"/>
        <rFont val="Linux Libertine G"/>
        <charset val="134"/>
      </rPr>
      <t>审核意见”可直接填写；</t>
    </r>
    <r>
      <rPr>
        <sz val="10"/>
        <color rgb="FF44546A"/>
        <rFont val="STSong"/>
        <charset val="1"/>
      </rPr>
      <t>A/B/C/D</t>
    </r>
    <r>
      <rPr>
        <sz val="10"/>
        <color rgb="FF44546A"/>
        <rFont val="Linux Libertine G"/>
        <charset val="134"/>
      </rPr>
      <t>为内部工作量分类，不是投标合规结论</t>
    </r>
  </si>
  <si>
    <t>审核状态</t>
  </si>
  <si>
    <t>序号</t>
  </si>
  <si>
    <t>交付内容</t>
  </si>
  <si>
    <t>数量</t>
  </si>
  <si>
    <t>单位</t>
  </si>
  <si>
    <t>交付域</t>
  </si>
  <si>
    <t>原文页码</t>
  </si>
  <si>
    <t>差距分类</t>
  </si>
  <si>
    <r>
      <rPr>
        <b/>
        <sz val="10"/>
        <color rgb="FFFFFFFF"/>
        <rFont val="Linux Libertine G"/>
        <charset val="134"/>
      </rPr>
      <t>标准产品</t>
    </r>
    <r>
      <rPr>
        <b/>
        <sz val="10"/>
        <color rgb="FFFFFFFF"/>
        <rFont val="STSong"/>
        <charset val="1"/>
      </rPr>
      <t>/</t>
    </r>
    <r>
      <rPr>
        <b/>
        <sz val="10"/>
        <color rgb="FFFFFFFF"/>
        <rFont val="Linux Libertine G"/>
        <charset val="134"/>
      </rPr>
      <t>能力映射</t>
    </r>
  </si>
  <si>
    <t>当前证据</t>
  </si>
  <si>
    <r>
      <rPr>
        <b/>
        <sz val="10"/>
        <color rgb="FFFFFFFF"/>
        <rFont val="Linux Libertine G"/>
        <charset val="134"/>
      </rPr>
      <t>差距</t>
    </r>
    <r>
      <rPr>
        <b/>
        <sz val="10"/>
        <color rgb="FFFFFFFF"/>
        <rFont val="STSong"/>
        <charset val="1"/>
      </rPr>
      <t>/</t>
    </r>
    <r>
      <rPr>
        <b/>
        <sz val="10"/>
        <color rgb="FFFFFFFF"/>
        <rFont val="Linux Libertine G"/>
        <charset val="134"/>
      </rPr>
      <t>风险</t>
    </r>
  </si>
  <si>
    <t>下一门禁</t>
  </si>
  <si>
    <r>
      <rPr>
        <b/>
        <sz val="10"/>
        <color rgb="FFFFFFFF"/>
        <rFont val="STSong"/>
        <charset val="1"/>
      </rPr>
      <t>3.2</t>
    </r>
    <r>
      <rPr>
        <b/>
        <sz val="10"/>
        <color rgb="FFFFFFFF"/>
        <rFont val="Linux Libertine G"/>
        <charset val="134"/>
      </rPr>
      <t>原文要求</t>
    </r>
  </si>
  <si>
    <t>审核意见</t>
  </si>
  <si>
    <t>未查看</t>
  </si>
  <si>
    <t>1</t>
  </si>
  <si>
    <t>计量称重一体机</t>
  </si>
  <si>
    <t>20</t>
  </si>
  <si>
    <t>台</t>
  </si>
  <si>
    <t>软硬一体（称重终端）</t>
  </si>
  <si>
    <r>
      <rPr>
        <sz val="10"/>
        <color rgb="FF243447"/>
        <rFont val="Linux Libertine G"/>
        <charset val="134"/>
      </rPr>
      <t>文件页码</t>
    </r>
    <r>
      <rPr>
        <sz val="10"/>
        <color rgb="FF243447"/>
        <rFont val="STSong"/>
        <charset val="1"/>
      </rPr>
      <t>30-31</t>
    </r>
  </si>
  <si>
    <r>
      <rPr>
        <b/>
        <sz val="10"/>
        <color rgb="FF243447"/>
        <rFont val="STSong"/>
        <charset val="1"/>
      </rPr>
      <t>B-</t>
    </r>
    <r>
      <rPr>
        <b/>
        <sz val="10"/>
        <color rgb="FF243447"/>
        <rFont val="Linux Libertine G"/>
        <charset val="134"/>
      </rPr>
      <t>适配验证</t>
    </r>
  </si>
  <si>
    <t>SC-NUT-WGT-001/CPT-Nutr-GMSC410 + SKU-SW-03 + ADD-05/08</t>
  </si>
  <si>
    <r>
      <rPr>
        <sz val="10"/>
        <color rgb="FF243447"/>
        <rFont val="Linux Libertine G"/>
        <charset val="134"/>
      </rPr>
      <t>标准</t>
    </r>
    <r>
      <rPr>
        <sz val="10"/>
        <color rgb="FF243447"/>
        <rFont val="STSong"/>
        <charset val="1"/>
      </rPr>
      <t>410</t>
    </r>
    <r>
      <rPr>
        <sz val="10"/>
        <color rgb="FF243447"/>
        <rFont val="Linux Libertine G"/>
        <charset val="134"/>
      </rPr>
      <t>型的</t>
    </r>
    <r>
      <rPr>
        <sz val="10"/>
        <color rgb="FF243447"/>
        <rFont val="STSong"/>
        <charset val="1"/>
      </rPr>
      <t>Android11</t>
    </r>
    <r>
      <rPr>
        <sz val="10"/>
        <color rgb="FF243447"/>
        <rFont val="Linux Libertine G"/>
        <charset val="134"/>
      </rPr>
      <t>、四核</t>
    </r>
    <r>
      <rPr>
        <sz val="10"/>
        <color rgb="FF243447"/>
        <rFont val="STSong"/>
        <charset val="1"/>
      </rPr>
      <t>1.8GHz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2GB+16GB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10.1</t>
    </r>
    <r>
      <rPr>
        <sz val="10"/>
        <color rgb="FF243447"/>
        <rFont val="Linux Libertine G"/>
        <charset val="134"/>
      </rPr>
      <t>寸</t>
    </r>
    <r>
      <rPr>
        <sz val="10"/>
        <color rgb="FF243447"/>
        <rFont val="STSong"/>
        <charset val="1"/>
      </rPr>
      <t>1280×800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50kg</t>
    </r>
    <r>
      <rPr>
        <sz val="10"/>
        <color rgb="FF243447"/>
        <rFont val="Linux Libertine G"/>
        <charset val="134"/>
      </rPr>
      <t>称重和托盘扫码与部分要求相符；项目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代码资料有离线补传和多类告警线索</t>
    </r>
  </si>
  <si>
    <r>
      <rPr>
        <sz val="10"/>
        <color rgb="FF243447"/>
        <rFont val="Linux Libertine G"/>
        <charset val="134"/>
      </rPr>
      <t>当前标准参数未证明暖光补光灯、</t>
    </r>
    <r>
      <rPr>
        <sz val="10"/>
        <color rgb="FF243447"/>
        <rFont val="STSong"/>
        <charset val="1"/>
      </rPr>
      <t>RGB</t>
    </r>
    <r>
      <rPr>
        <sz val="10"/>
        <color rgb="FF243447"/>
        <rFont val="Linux Libertine G"/>
        <charset val="134"/>
      </rPr>
      <t>声光、</t>
    </r>
    <r>
      <rPr>
        <sz val="10"/>
        <color rgb="FF243447"/>
        <rFont val="STSong"/>
        <charset val="1"/>
      </rPr>
      <t>RJ45</t>
    </r>
    <r>
      <rPr>
        <sz val="10"/>
        <color rgb="FF243447"/>
        <rFont val="Linux Libertine G"/>
        <charset val="134"/>
      </rPr>
      <t>、自动解绑、菜量阈值联动、激活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虚拟位置、取消报警等全部在同一型号同一版本闭环；截图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软著证据未冻结</t>
    </r>
  </si>
  <si>
    <r>
      <rPr>
        <sz val="10"/>
        <color rgb="FF243447"/>
        <rFont val="Linux Libertine G"/>
        <charset val="134"/>
      </rPr>
      <t>冻结唯一设备型号和客户端版本；按</t>
    </r>
    <r>
      <rPr>
        <sz val="10"/>
        <color rgb="FF243447"/>
        <rFont val="STSong"/>
        <charset val="1"/>
      </rPr>
      <t>24</t>
    </r>
    <r>
      <rPr>
        <sz val="10"/>
        <color rgb="FF243447"/>
        <rFont val="Linux Libertine G"/>
        <charset val="134"/>
      </rPr>
      <t>条功能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硬件逐项真机回归并补截图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规格书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软著</t>
    </r>
  </si>
  <si>
    <r>
      <rPr>
        <sz val="10"/>
        <color rgb="FF243447"/>
        <rFont val="Linux Libertine G"/>
        <charset val="134"/>
      </rPr>
      <t xml:space="preserve">一、功能要求
</t>
    </r>
    <r>
      <rPr>
        <sz val="10"/>
        <color rgb="FF243447"/>
        <rFont val="STSong"/>
        <charset val="1"/>
      </rPr>
      <t># 1.</t>
    </r>
    <r>
      <rPr>
        <sz val="10"/>
        <color rgb="FF243447"/>
        <rFont val="Linux Libertine G"/>
        <charset val="134"/>
      </rPr>
      <t xml:space="preserve">能实时显示菜品名称与价格。（须提供功能截图并加盖公章）
</t>
    </r>
    <r>
      <rPr>
        <sz val="10"/>
        <color rgb="FF243447"/>
        <rFont val="STSong"/>
        <charset val="1"/>
      </rPr>
      <t>#2.</t>
    </r>
    <r>
      <rPr>
        <sz val="10"/>
        <color rgb="FF243447"/>
        <rFont val="Linux Libertine G"/>
        <charset val="134"/>
      </rPr>
      <t>屏幕显示信息须包含但不限于：用户姓名与余额、菜品名称与单价、本次消费克重与金额及当餐合计、当餐累计摄入热量及脂肪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碳水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 xml:space="preserve">蛋白质含量等。（须提供功能截图并加盖公章）
</t>
    </r>
    <r>
      <rPr>
        <sz val="10"/>
        <color rgb="FF243447"/>
        <rFont val="STSong"/>
        <charset val="1"/>
      </rPr>
      <t>#3.</t>
    </r>
    <r>
      <rPr>
        <sz val="10"/>
        <color rgb="FF243447"/>
        <rFont val="Linux Libertine G"/>
        <charset val="134"/>
      </rPr>
      <t xml:space="preserve">订单结算后自动解绑托盘。托盘移走后消费数据自动上传后台。
</t>
    </r>
    <r>
      <rPr>
        <sz val="10"/>
        <color rgb="FF243447"/>
        <rFont val="STSong"/>
        <charset val="1"/>
      </rPr>
      <t>4.</t>
    </r>
    <r>
      <rPr>
        <sz val="10"/>
        <color rgb="FF243447"/>
        <rFont val="Linux Libertine G"/>
        <charset val="134"/>
      </rPr>
      <t xml:space="preserve">具备声光报警功能（声音与灯光）。
</t>
    </r>
    <r>
      <rPr>
        <sz val="10"/>
        <color rgb="FF243447"/>
        <rFont val="STSong"/>
        <charset val="1"/>
      </rPr>
      <t>5.</t>
    </r>
    <r>
      <rPr>
        <sz val="10"/>
        <color rgb="FF243447"/>
        <rFont val="Linux Libertine G"/>
        <charset val="134"/>
      </rPr>
      <t xml:space="preserve">具备异常报警功能（如支持余额不足、托盘未绑定、未放置托盘、压秤等异常报警），并支持界面文字提示；
★6.支持断网时可读取本地数据完成取餐操作，联网后数据自动同步至后台。（须提供证明材料并加盖公章）
◎7.支持在设备端实时切换与绑定供应的餐品信息。
★8.菜量不足预警：当餐盘内菜品重量低于后台设定的预警阈值时，设备指示灯将按预设模式进行提醒，预警阈值可在后台动态配置。（须提供证明材料并加盖公章）
</t>
    </r>
    <r>
      <rPr>
        <sz val="10"/>
        <color rgb="FF243447"/>
        <rFont val="STSong"/>
        <charset val="1"/>
      </rPr>
      <t>9.</t>
    </r>
    <r>
      <rPr>
        <sz val="10"/>
        <color rgb="FF243447"/>
        <rFont val="Linux Libertine G"/>
        <charset val="134"/>
      </rPr>
      <t xml:space="preserve">设备须展示每固定值内菜品所含热量、碳水化合物、蛋白质及脂肪数据。
</t>
    </r>
    <r>
      <rPr>
        <sz val="10"/>
        <color rgb="FF243447"/>
        <rFont val="STSong"/>
        <charset val="1"/>
      </rPr>
      <t>#10.</t>
    </r>
    <r>
      <rPr>
        <sz val="10"/>
        <color rgb="FF243447"/>
        <rFont val="Linux Libertine G"/>
        <charset val="134"/>
      </rPr>
      <t xml:space="preserve">支持手动数据同步
</t>
    </r>
    <r>
      <rPr>
        <sz val="10"/>
        <color rgb="FF243447"/>
        <rFont val="STSong"/>
        <charset val="1"/>
      </rPr>
      <t>#11.</t>
    </r>
    <r>
      <rPr>
        <sz val="10"/>
        <color rgb="FF243447"/>
        <rFont val="Linux Libertine G"/>
        <charset val="134"/>
      </rPr>
      <t>支持设备激活，并允许配置服务器</t>
    </r>
    <r>
      <rPr>
        <sz val="10"/>
        <color rgb="FF243447"/>
        <rFont val="STSong"/>
        <charset val="1"/>
      </rPr>
      <t>IP</t>
    </r>
    <r>
      <rPr>
        <sz val="10"/>
        <color rgb="FF243447"/>
        <rFont val="Linux Libertine G"/>
        <charset val="134"/>
      </rPr>
      <t xml:space="preserve">、端口及设备的虚拟位置信息。（须提供功能截图并加盖公章）
</t>
    </r>
    <r>
      <rPr>
        <sz val="10"/>
        <color rgb="FF243447"/>
        <rFont val="STSong"/>
        <charset val="1"/>
      </rPr>
      <t>#12.</t>
    </r>
    <r>
      <rPr>
        <sz val="10"/>
        <color rgb="FF243447"/>
        <rFont val="Linux Libertine G"/>
        <charset val="134"/>
      </rPr>
      <t xml:space="preserve">具有取消报警功能：支持设备报警后可取消报警。
二、硬件要求
</t>
    </r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>、操作系统：</t>
    </r>
    <r>
      <rPr>
        <sz val="10"/>
        <color rgb="FF243447"/>
        <rFont val="STSong"/>
        <charset val="1"/>
      </rPr>
      <t>Android7.1</t>
    </r>
    <r>
      <rPr>
        <sz val="10"/>
        <color rgb="FF243447"/>
        <rFont val="Linux Libertine G"/>
        <charset val="134"/>
      </rPr>
      <t xml:space="preserve">或以上版本。
</t>
    </r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>、处理器：四核及以上，主频 ≥</t>
    </r>
    <r>
      <rPr>
        <sz val="10"/>
        <color rgb="FF243447"/>
        <rFont val="STSong"/>
        <charset val="1"/>
      </rPr>
      <t>1.8GHz</t>
    </r>
    <r>
      <rPr>
        <sz val="10"/>
        <color rgb="FF243447"/>
        <rFont val="Linux Libertine G"/>
        <charset val="134"/>
      </rPr>
      <t xml:space="preserve">。
</t>
    </r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>、内存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存储：内存≥</t>
    </r>
    <r>
      <rPr>
        <sz val="10"/>
        <color rgb="FF243447"/>
        <rFont val="STSong"/>
        <charset val="1"/>
      </rPr>
      <t>2GB</t>
    </r>
    <r>
      <rPr>
        <sz val="10"/>
        <color rgb="FF243447"/>
        <rFont val="Linux Libertine G"/>
        <charset val="134"/>
      </rPr>
      <t>，存储：≥</t>
    </r>
    <r>
      <rPr>
        <sz val="10"/>
        <color rgb="FF243447"/>
        <rFont val="STSong"/>
        <charset val="1"/>
      </rPr>
      <t>16GB</t>
    </r>
    <r>
      <rPr>
        <sz val="10"/>
        <color rgb="FF243447"/>
        <rFont val="Linux Libertine G"/>
        <charset val="134"/>
      </rPr>
      <t xml:space="preserve">。
</t>
    </r>
    <r>
      <rPr>
        <sz val="10"/>
        <color rgb="FF243447"/>
        <rFont val="STSong"/>
        <charset val="1"/>
      </rPr>
      <t>4</t>
    </r>
    <r>
      <rPr>
        <sz val="10"/>
        <color rgb="FF243447"/>
        <rFont val="Linux Libertine G"/>
        <charset val="134"/>
      </rPr>
      <t>、触摸屏：≥</t>
    </r>
    <r>
      <rPr>
        <sz val="10"/>
        <color rgb="FF243447"/>
        <rFont val="STSong"/>
        <charset val="1"/>
      </rPr>
      <t>10</t>
    </r>
    <r>
      <rPr>
        <sz val="10"/>
        <color rgb="FF243447"/>
        <rFont val="Linux Libertine G"/>
        <charset val="134"/>
      </rPr>
      <t>英寸电容触控屏，分辨率 ≥</t>
    </r>
    <r>
      <rPr>
        <sz val="10"/>
        <color rgb="FF243447"/>
        <rFont val="STSong"/>
        <charset val="1"/>
      </rPr>
      <t>1280×800</t>
    </r>
    <r>
      <rPr>
        <sz val="10"/>
        <color rgb="FF243447"/>
        <rFont val="Linux Libertine G"/>
        <charset val="134"/>
      </rPr>
      <t xml:space="preserve">。
</t>
    </r>
    <r>
      <rPr>
        <sz val="10"/>
        <color rgb="FF243447"/>
        <rFont val="STSong"/>
        <charset val="1"/>
      </rPr>
      <t>5</t>
    </r>
    <r>
      <rPr>
        <sz val="10"/>
        <color rgb="FF243447"/>
        <rFont val="Linux Libertine G"/>
        <charset val="134"/>
      </rPr>
      <t>、外接接口：至少提供</t>
    </r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>个</t>
    </r>
    <r>
      <rPr>
        <sz val="10"/>
        <color rgb="FF243447"/>
        <rFont val="STSong"/>
        <charset val="1"/>
      </rPr>
      <t>RJ45</t>
    </r>
    <r>
      <rPr>
        <sz val="10"/>
        <color rgb="FF243447"/>
        <rFont val="Linux Libertine G"/>
        <charset val="134"/>
      </rPr>
      <t xml:space="preserve">网络接口。
</t>
    </r>
    <r>
      <rPr>
        <sz val="10"/>
        <color rgb="FF243447"/>
        <rFont val="STSong"/>
        <charset val="1"/>
      </rPr>
      <t>6</t>
    </r>
    <r>
      <rPr>
        <sz val="10"/>
        <color rgb="FF243447"/>
        <rFont val="Linux Libertine G"/>
        <charset val="134"/>
      </rPr>
      <t>、通讯方式：有线网络，支持</t>
    </r>
    <r>
      <rPr>
        <sz val="10"/>
        <color rgb="FF243447"/>
        <rFont val="STSong"/>
        <charset val="1"/>
      </rPr>
      <t>10/100Mbps</t>
    </r>
    <r>
      <rPr>
        <sz val="10"/>
        <color rgb="FF243447"/>
        <rFont val="Linux Libertine G"/>
        <charset val="134"/>
      </rPr>
      <t xml:space="preserve">自适应以太网。
</t>
    </r>
    <r>
      <rPr>
        <sz val="10"/>
        <color rgb="FF243447"/>
        <rFont val="STSong"/>
        <charset val="1"/>
      </rPr>
      <t>7</t>
    </r>
    <r>
      <rPr>
        <sz val="10"/>
        <color rgb="FF243447"/>
        <rFont val="Linux Libertine G"/>
        <charset val="134"/>
      </rPr>
      <t xml:space="preserve">、声光提示：配备报警灯，支持声光提示功能。
</t>
    </r>
    <r>
      <rPr>
        <sz val="10"/>
        <color rgb="FF243447"/>
        <rFont val="STSong"/>
        <charset val="1"/>
      </rPr>
      <t>#8</t>
    </r>
    <r>
      <rPr>
        <sz val="10"/>
        <color rgb="FF243447"/>
        <rFont val="Linux Libertine G"/>
        <charset val="134"/>
      </rPr>
      <t>、补光灯：配备暖光补光灯，色温 ≥</t>
    </r>
    <r>
      <rPr>
        <sz val="10"/>
        <color rgb="FF243447"/>
        <rFont val="STSong"/>
        <charset val="1"/>
      </rPr>
      <t>4500K</t>
    </r>
    <r>
      <rPr>
        <sz val="10"/>
        <color rgb="FF243447"/>
        <rFont val="Linux Libertine G"/>
        <charset val="134"/>
      </rPr>
      <t xml:space="preserve">，无眩光，适配人脸识别光照需求。
</t>
    </r>
    <r>
      <rPr>
        <sz val="10"/>
        <color rgb="FF243447"/>
        <rFont val="STSong"/>
        <charset val="1"/>
      </rPr>
      <t>9</t>
    </r>
    <r>
      <rPr>
        <sz val="10"/>
        <color rgb="FF243447"/>
        <rFont val="Linux Libertine G"/>
        <charset val="134"/>
      </rPr>
      <t>、指示灯：配备</t>
    </r>
    <r>
      <rPr>
        <sz val="10"/>
        <color rgb="FF243447"/>
        <rFont val="STSong"/>
        <charset val="1"/>
      </rPr>
      <t>RGB</t>
    </r>
    <r>
      <rPr>
        <sz val="10"/>
        <color rgb="FF243447"/>
        <rFont val="Linux Libertine G"/>
        <charset val="134"/>
      </rPr>
      <t xml:space="preserve">指示灯，支持颜色可调。
</t>
    </r>
    <r>
      <rPr>
        <sz val="10"/>
        <color rgb="FF243447"/>
        <rFont val="STSong"/>
        <charset val="1"/>
      </rPr>
      <t>10</t>
    </r>
    <r>
      <rPr>
        <sz val="10"/>
        <color rgb="FF243447"/>
        <rFont val="Linux Libertine G"/>
        <charset val="134"/>
      </rPr>
      <t xml:space="preserve">、托盘扫码器：配备托盘式一维条码扫描器。
</t>
    </r>
    <r>
      <rPr>
        <sz val="10"/>
        <color rgb="FF243447"/>
        <rFont val="STSong"/>
        <charset val="1"/>
      </rPr>
      <t>11</t>
    </r>
    <r>
      <rPr>
        <sz val="10"/>
        <color rgb="FF243447"/>
        <rFont val="Linux Libertine G"/>
        <charset val="134"/>
      </rPr>
      <t>、电子秤：集成电子秤，量程为≥</t>
    </r>
    <r>
      <rPr>
        <sz val="10"/>
        <color rgb="FF243447"/>
        <rFont val="STSong"/>
        <charset val="1"/>
      </rPr>
      <t>30kg</t>
    </r>
    <r>
      <rPr>
        <sz val="10"/>
        <color rgb="FF243447"/>
        <rFont val="Linux Libertine G"/>
        <charset val="134"/>
      </rPr>
      <t xml:space="preserve">。
</t>
    </r>
    <r>
      <rPr>
        <sz val="10"/>
        <color rgb="FF243447"/>
        <rFont val="STSong"/>
        <charset val="1"/>
      </rPr>
      <t>#12</t>
    </r>
    <r>
      <rPr>
        <sz val="10"/>
        <color rgb="FF243447"/>
        <rFont val="Linux Libertine G"/>
        <charset val="134"/>
      </rPr>
      <t>、内置安装客户端软件（提供软件著作权证书复印件并加盖公章）</t>
    </r>
  </si>
  <si>
    <t>2</t>
  </si>
  <si>
    <t>餐盘身份绑定终端</t>
  </si>
  <si>
    <t>软硬一体（绑盘终端）</t>
  </si>
  <si>
    <r>
      <rPr>
        <sz val="10"/>
        <color rgb="FF243447"/>
        <rFont val="Linux Libertine G"/>
        <charset val="134"/>
      </rPr>
      <t>文件页码</t>
    </r>
    <r>
      <rPr>
        <sz val="10"/>
        <color rgb="FF243447"/>
        <rFont val="STSong"/>
        <charset val="1"/>
      </rPr>
      <t>31-32</t>
    </r>
  </si>
  <si>
    <r>
      <rPr>
        <b/>
        <sz val="10"/>
        <color rgb="FF243447"/>
        <rFont val="STSong"/>
        <charset val="1"/>
      </rPr>
      <t>A-</t>
    </r>
    <r>
      <rPr>
        <b/>
        <sz val="10"/>
        <color rgb="FF243447"/>
        <rFont val="Linux Libertine G"/>
        <charset val="134"/>
      </rPr>
      <t>标品配置</t>
    </r>
  </si>
  <si>
    <t>SC-NUT-WGT-007/CPT-BP001 + SKU-SW-03</t>
  </si>
  <si>
    <r>
      <rPr>
        <sz val="10"/>
        <color rgb="FF243447"/>
        <rFont val="Linux Libertine G"/>
        <charset val="134"/>
      </rPr>
      <t>标准</t>
    </r>
    <r>
      <rPr>
        <sz val="10"/>
        <color rgb="FF243447"/>
        <rFont val="STSong"/>
        <charset val="1"/>
      </rPr>
      <t>CPT-BP001</t>
    </r>
    <r>
      <rPr>
        <sz val="10"/>
        <color rgb="FF243447"/>
        <rFont val="Linux Libertine G"/>
        <charset val="134"/>
      </rPr>
      <t>支持人脸</t>
    </r>
    <r>
      <rPr>
        <sz val="10"/>
        <color rgb="FF243447"/>
        <rFont val="STSong"/>
        <charset val="1"/>
      </rPr>
      <t>/IC</t>
    </r>
    <r>
      <rPr>
        <sz val="10"/>
        <color rgb="FF243447"/>
        <rFont val="Linux Libertine G"/>
        <charset val="134"/>
      </rPr>
      <t>卡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条码绑定和自定义组合；</t>
    </r>
    <r>
      <rPr>
        <sz val="10"/>
        <color rgb="FF243447"/>
        <rFont val="STSong"/>
        <charset val="1"/>
      </rPr>
      <t>Android11</t>
    </r>
    <r>
      <rPr>
        <sz val="10"/>
        <color rgb="FF243447"/>
        <rFont val="Linux Libertine G"/>
        <charset val="134"/>
      </rPr>
      <t>、四核</t>
    </r>
    <r>
      <rPr>
        <sz val="10"/>
        <color rgb="FF243447"/>
        <rFont val="STSong"/>
        <charset val="1"/>
      </rPr>
      <t>2.0GHz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2GB+32GB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15.6</t>
    </r>
    <r>
      <rPr>
        <sz val="10"/>
        <color rgb="FF243447"/>
        <rFont val="Linux Libertine G"/>
        <charset val="134"/>
      </rPr>
      <t>寸</t>
    </r>
    <r>
      <rPr>
        <sz val="10"/>
        <color rgb="FF243447"/>
        <rFont val="STSong"/>
        <charset val="1"/>
      </rPr>
      <t>1080P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200</t>
    </r>
    <r>
      <rPr>
        <sz val="10"/>
        <color rgb="FF243447"/>
        <rFont val="Linux Libertine G"/>
        <charset val="134"/>
      </rPr>
      <t>万摄像头、</t>
    </r>
    <r>
      <rPr>
        <sz val="10"/>
        <color rgb="FF243447"/>
        <rFont val="STSong"/>
        <charset val="1"/>
      </rPr>
      <t>RJ45/Wi-Fi</t>
    </r>
    <r>
      <rPr>
        <sz val="10"/>
        <color rgb="FF243447"/>
        <rFont val="Linux Libertine G"/>
        <charset val="134"/>
      </rPr>
      <t>与采购方向一致</t>
    </r>
  </si>
  <si>
    <r>
      <rPr>
        <sz val="10"/>
        <color rgb="FF243447"/>
        <rFont val="Linux Libertine G"/>
        <charset val="134"/>
      </rPr>
      <t>蓝牙</t>
    </r>
    <r>
      <rPr>
        <sz val="10"/>
        <color rgb="FF243447"/>
        <rFont val="STSong"/>
        <charset val="1"/>
      </rPr>
      <t>4.0</t>
    </r>
    <r>
      <rPr>
        <sz val="10"/>
        <color rgb="FF243447"/>
        <rFont val="Linux Libertine G"/>
        <charset val="134"/>
      </rPr>
      <t>、页面自动切换、余额阈值、启动自检、免密支付评测报告及软著材料仍需同版本确认</t>
    </r>
  </si>
  <si>
    <r>
      <rPr>
        <sz val="10"/>
        <color rgb="FF243447"/>
        <rFont val="Linux Libertine G"/>
        <charset val="134"/>
      </rPr>
      <t>封样</t>
    </r>
    <r>
      <rPr>
        <sz val="10"/>
        <color rgb="FF243447"/>
        <rFont val="STSong"/>
        <charset val="1"/>
      </rPr>
      <t>CPT-BP001</t>
    </r>
    <r>
      <rPr>
        <sz val="10"/>
        <color rgb="FF243447"/>
        <rFont val="Linux Libertine G"/>
        <charset val="134"/>
      </rPr>
      <t>；真机验证绑定组合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自检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无感支付并冻结评测报告与软著页码</t>
    </r>
  </si>
  <si>
    <r>
      <rPr>
        <sz val="10"/>
        <color rgb="FF243447"/>
        <rFont val="Linux Libertine G"/>
        <charset val="134"/>
      </rPr>
      <t xml:space="preserve">一、功能要求
</t>
    </r>
    <r>
      <rPr>
        <sz val="10"/>
        <color rgb="FF243447"/>
        <rFont val="STSong"/>
        <charset val="1"/>
      </rPr>
      <t>#1.</t>
    </r>
    <r>
      <rPr>
        <sz val="10"/>
        <color rgb="FF243447"/>
        <rFont val="Linux Libertine G"/>
        <charset val="134"/>
      </rPr>
      <t>支持通过进入设置页面对人脸识别、人脸信息、服务器配置、设备配置、服务开启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 xml:space="preserve">关闭等信息进行设置或查询；
</t>
    </r>
    <r>
      <rPr>
        <sz val="10"/>
        <color rgb="FF243447"/>
        <rFont val="STSong"/>
        <charset val="1"/>
      </rPr>
      <t>#2.</t>
    </r>
    <r>
      <rPr>
        <sz val="10"/>
        <color rgb="FF243447"/>
        <rFont val="Linux Libertine G"/>
        <charset val="134"/>
      </rPr>
      <t xml:space="preserve">支持托盘条码识别、绑定状态提示、放置 </t>
    </r>
    <r>
      <rPr>
        <sz val="10"/>
        <color rgb="FF243447"/>
        <rFont val="STSong"/>
        <charset val="1"/>
      </rPr>
      <t xml:space="preserve">/ </t>
    </r>
    <r>
      <rPr>
        <sz val="10"/>
        <color rgb="FF243447"/>
        <rFont val="Linux Libertine G"/>
        <charset val="134"/>
      </rPr>
      <t>未放置自动切换页面</t>
    </r>
    <r>
      <rPr>
        <sz val="10"/>
        <color rgb="FF243447"/>
        <rFont val="STSong"/>
        <charset val="1"/>
      </rPr>
      <t>;
#3.</t>
    </r>
    <r>
      <rPr>
        <sz val="10"/>
        <color rgb="FF243447"/>
        <rFont val="Linux Libertine G"/>
        <charset val="134"/>
      </rPr>
      <t>支持人脸、</t>
    </r>
    <r>
      <rPr>
        <sz val="10"/>
        <color rgb="FF243447"/>
        <rFont val="STSong"/>
        <charset val="1"/>
      </rPr>
      <t>IC</t>
    </r>
    <r>
      <rPr>
        <sz val="10"/>
        <color rgb="FF243447"/>
        <rFont val="Linux Libertine G"/>
        <charset val="134"/>
      </rPr>
      <t xml:space="preserve">卡、扫码等多种方式绑定托盘，支持配置多种不同组合的绑定方式；
</t>
    </r>
    <r>
      <rPr>
        <sz val="10"/>
        <color rgb="FF243447"/>
        <rFont val="STSong"/>
        <charset val="1"/>
      </rPr>
      <t>#4.</t>
    </r>
    <r>
      <rPr>
        <sz val="10"/>
        <color rgb="FF243447"/>
        <rFont val="Linux Libertine G"/>
        <charset val="134"/>
      </rPr>
      <t xml:space="preserve">软件支持绑定托盘成功后，实时显示绑定状态；
</t>
    </r>
    <r>
      <rPr>
        <sz val="10"/>
        <color rgb="FF243447"/>
        <rFont val="STSong"/>
        <charset val="1"/>
      </rPr>
      <t>#5.</t>
    </r>
    <r>
      <rPr>
        <sz val="10"/>
        <color rgb="FF243447"/>
        <rFont val="Linux Libertine G"/>
        <charset val="134"/>
      </rPr>
      <t xml:space="preserve">支持余额阈值条件绑定；
</t>
    </r>
    <r>
      <rPr>
        <sz val="10"/>
        <color rgb="FF243447"/>
        <rFont val="STSong"/>
        <charset val="1"/>
      </rPr>
      <t>#7.</t>
    </r>
    <r>
      <rPr>
        <sz val="10"/>
        <color rgb="FF243447"/>
        <rFont val="Linux Libertine G"/>
        <charset val="134"/>
      </rPr>
      <t xml:space="preserve">支持同步服务端的人员名单，支持同步用户人脸信息；
</t>
    </r>
    <r>
      <rPr>
        <sz val="10"/>
        <color rgb="FF243447"/>
        <rFont val="STSong"/>
        <charset val="1"/>
      </rPr>
      <t>#8.</t>
    </r>
    <r>
      <rPr>
        <sz val="10"/>
        <color rgb="FF243447"/>
        <rFont val="Linux Libertine G"/>
        <charset val="134"/>
      </rPr>
      <t xml:space="preserve">支持配置托盘绑定方式，支持多种不同组合的绑定方式（须提供功能截图并加盖公章）
</t>
    </r>
    <r>
      <rPr>
        <sz val="10"/>
        <color rgb="FF243447"/>
        <rFont val="STSong"/>
        <charset val="1"/>
      </rPr>
      <t>9.</t>
    </r>
    <r>
      <rPr>
        <sz val="10"/>
        <color rgb="FF243447"/>
        <rFont val="Linux Libertine G"/>
        <charset val="134"/>
      </rPr>
      <t xml:space="preserve">支持人脸识别阈值进行设置
★10.无感支付：支持无感支付，取餐完成后自动免密支付功能。（提供第三方软件评测机构出具的软件评测报告复印件并加盖公章）
★11.支持程序启动自检：支持设备自检功能，程序可对关键硬件、服务模块进行检测，包括网络连接、平台服务连接、读卡器模块、摄像头、人脸服务等。（须提供功能截图并加盖公章）
二、技术参数
</t>
    </r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>、操作系统：</t>
    </r>
    <r>
      <rPr>
        <sz val="10"/>
        <color rgb="FF243447"/>
        <rFont val="STSong"/>
        <charset val="1"/>
      </rPr>
      <t xml:space="preserve">Android 7 </t>
    </r>
    <r>
      <rPr>
        <sz val="10"/>
        <color rgb="FF243447"/>
        <rFont val="Linux Libertine G"/>
        <charset val="134"/>
      </rPr>
      <t xml:space="preserve">或以上版本。
</t>
    </r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>、处理器：四核及以上架构处理器，主频 ≥</t>
    </r>
    <r>
      <rPr>
        <sz val="10"/>
        <color rgb="FF243447"/>
        <rFont val="STSong"/>
        <charset val="1"/>
      </rPr>
      <t>2.0GHz</t>
    </r>
    <r>
      <rPr>
        <sz val="10"/>
        <color rgb="FF243447"/>
        <rFont val="Linux Libertine G"/>
        <charset val="134"/>
      </rPr>
      <t xml:space="preserve">。
</t>
    </r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>、内存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存储：运行内存≥</t>
    </r>
    <r>
      <rPr>
        <sz val="10"/>
        <color rgb="FF243447"/>
        <rFont val="STSong"/>
        <charset val="1"/>
      </rPr>
      <t>2GB</t>
    </r>
    <r>
      <rPr>
        <sz val="10"/>
        <color rgb="FF243447"/>
        <rFont val="Linux Libertine G"/>
        <charset val="134"/>
      </rPr>
      <t>，机身存储≥</t>
    </r>
    <r>
      <rPr>
        <sz val="10"/>
        <color rgb="FF243447"/>
        <rFont val="STSong"/>
        <charset val="1"/>
      </rPr>
      <t>16GB</t>
    </r>
    <r>
      <rPr>
        <sz val="10"/>
        <color rgb="FF243447"/>
        <rFont val="Linux Libertine G"/>
        <charset val="134"/>
      </rPr>
      <t xml:space="preserve">。
</t>
    </r>
    <r>
      <rPr>
        <sz val="10"/>
        <color rgb="FF243447"/>
        <rFont val="STSong"/>
        <charset val="1"/>
      </rPr>
      <t>4</t>
    </r>
    <r>
      <rPr>
        <sz val="10"/>
        <color rgb="FF243447"/>
        <rFont val="Linux Libertine G"/>
        <charset val="134"/>
      </rPr>
      <t>、显示屏：≥</t>
    </r>
    <r>
      <rPr>
        <sz val="10"/>
        <color rgb="FF243447"/>
        <rFont val="STSong"/>
        <charset val="1"/>
      </rPr>
      <t>11</t>
    </r>
    <r>
      <rPr>
        <sz val="10"/>
        <color rgb="FF243447"/>
        <rFont val="Linux Libertine G"/>
        <charset val="134"/>
      </rPr>
      <t>英寸多点触控电容屏，分辨率≥</t>
    </r>
    <r>
      <rPr>
        <sz val="10"/>
        <color rgb="FF243447"/>
        <rFont val="STSong"/>
        <charset val="1"/>
      </rPr>
      <t>1920×1080</t>
    </r>
    <r>
      <rPr>
        <sz val="10"/>
        <color rgb="FF243447"/>
        <rFont val="Linux Libertine G"/>
        <charset val="134"/>
      </rPr>
      <t xml:space="preserve">。
</t>
    </r>
    <r>
      <rPr>
        <sz val="10"/>
        <color rgb="FF243447"/>
        <rFont val="STSong"/>
        <charset val="1"/>
      </rPr>
      <t>5</t>
    </r>
    <r>
      <rPr>
        <sz val="10"/>
        <color rgb="FF243447"/>
        <rFont val="Linux Libertine G"/>
        <charset val="134"/>
      </rPr>
      <t xml:space="preserve">、条码扫描：配备托盘式一维条码扫描器。
</t>
    </r>
    <r>
      <rPr>
        <sz val="10"/>
        <color rgb="FF243447"/>
        <rFont val="STSong"/>
        <charset val="1"/>
      </rPr>
      <t>6</t>
    </r>
    <r>
      <rPr>
        <sz val="10"/>
        <color rgb="FF243447"/>
        <rFont val="Linux Libertine G"/>
        <charset val="134"/>
      </rPr>
      <t>、人脸识别：配备≥</t>
    </r>
    <r>
      <rPr>
        <sz val="10"/>
        <color rgb="FF243447"/>
        <rFont val="STSong"/>
        <charset val="1"/>
      </rPr>
      <t>200</t>
    </r>
    <r>
      <rPr>
        <sz val="10"/>
        <color rgb="FF243447"/>
        <rFont val="Linux Libertine G"/>
        <charset val="134"/>
      </rPr>
      <t xml:space="preserve">万像素双目摄像头，支持可见光与红外光识别。
</t>
    </r>
    <r>
      <rPr>
        <sz val="10"/>
        <color rgb="FF243447"/>
        <rFont val="STSong"/>
        <charset val="1"/>
      </rPr>
      <t>7</t>
    </r>
    <r>
      <rPr>
        <sz val="10"/>
        <color rgb="FF243447"/>
        <rFont val="Linux Libertine G"/>
        <charset val="134"/>
      </rPr>
      <t>、外接接口：至少提供</t>
    </r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>个</t>
    </r>
    <r>
      <rPr>
        <sz val="10"/>
        <color rgb="FF243447"/>
        <rFont val="STSong"/>
        <charset val="1"/>
      </rPr>
      <t>RJ45</t>
    </r>
    <r>
      <rPr>
        <sz val="10"/>
        <color rgb="FF243447"/>
        <rFont val="Linux Libertine G"/>
        <charset val="134"/>
      </rPr>
      <t xml:space="preserve">网络接口。
</t>
    </r>
    <r>
      <rPr>
        <sz val="10"/>
        <color rgb="FF243447"/>
        <rFont val="STSong"/>
        <charset val="1"/>
      </rPr>
      <t>8</t>
    </r>
    <r>
      <rPr>
        <sz val="10"/>
        <color rgb="FF243447"/>
        <rFont val="Linux Libertine G"/>
        <charset val="134"/>
      </rPr>
      <t>、通讯方式：
有线网络：支持</t>
    </r>
    <r>
      <rPr>
        <sz val="10"/>
        <color rgb="FF243447"/>
        <rFont val="STSong"/>
        <charset val="1"/>
      </rPr>
      <t>10/100Mbps</t>
    </r>
    <r>
      <rPr>
        <sz val="10"/>
        <color rgb="FF243447"/>
        <rFont val="Linux Libertine G"/>
        <charset val="134"/>
      </rPr>
      <t>自适应以太网。
无线网络：支持</t>
    </r>
    <r>
      <rPr>
        <sz val="10"/>
        <color rgb="FF243447"/>
        <rFont val="STSong"/>
        <charset val="1"/>
      </rPr>
      <t>Wi-Fi</t>
    </r>
    <r>
      <rPr>
        <sz val="10"/>
        <color rgb="FF243447"/>
        <rFont val="Linux Libertine G"/>
        <charset val="134"/>
      </rPr>
      <t>，兼容</t>
    </r>
    <r>
      <rPr>
        <sz val="10"/>
        <color rgb="FF243447"/>
        <rFont val="STSong"/>
        <charset val="1"/>
      </rPr>
      <t>2.4GHz &amp; 5.0GHz</t>
    </r>
    <r>
      <rPr>
        <sz val="10"/>
        <color rgb="FF243447"/>
        <rFont val="Linux Libertine G"/>
        <charset val="134"/>
      </rPr>
      <t>双频。
无线连接：支持蓝牙</t>
    </r>
    <r>
      <rPr>
        <sz val="10"/>
        <color rgb="FF243447"/>
        <rFont val="STSong"/>
        <charset val="1"/>
      </rPr>
      <t>4.0</t>
    </r>
    <r>
      <rPr>
        <sz val="10"/>
        <color rgb="FF243447"/>
        <rFont val="Linux Libertine G"/>
        <charset val="134"/>
      </rPr>
      <t xml:space="preserve">或以上版本。
</t>
    </r>
    <r>
      <rPr>
        <sz val="10"/>
        <color rgb="FF243447"/>
        <rFont val="STSong"/>
        <charset val="1"/>
      </rPr>
      <t>9</t>
    </r>
    <r>
      <rPr>
        <sz val="10"/>
        <color rgb="FF243447"/>
        <rFont val="Linux Libertine G"/>
        <charset val="134"/>
      </rPr>
      <t xml:space="preserve">、语音提示：具有真人语音播报功能。
</t>
    </r>
    <r>
      <rPr>
        <sz val="10"/>
        <color rgb="FF243447"/>
        <rFont val="STSong"/>
        <charset val="1"/>
      </rPr>
      <t>#10</t>
    </r>
    <r>
      <rPr>
        <sz val="10"/>
        <color rgb="FF243447"/>
        <rFont val="Linux Libertine G"/>
        <charset val="134"/>
      </rPr>
      <t>、内置安装客户端软件（提供软件著作权证书复印件并加盖公章）</t>
    </r>
  </si>
  <si>
    <t>3</t>
  </si>
  <si>
    <t>保温餐炉</t>
  </si>
  <si>
    <t>套</t>
  </si>
  <si>
    <t>硬件（餐线配套）</t>
  </si>
  <si>
    <r>
      <rPr>
        <sz val="10"/>
        <color rgb="FF243447"/>
        <rFont val="Linux Libertine G"/>
        <charset val="134"/>
      </rPr>
      <t>文件页码</t>
    </r>
    <r>
      <rPr>
        <sz val="10"/>
        <color rgb="FF243447"/>
        <rFont val="STSong"/>
        <charset val="1"/>
      </rPr>
      <t>32</t>
    </r>
  </si>
  <si>
    <r>
      <rPr>
        <b/>
        <sz val="10"/>
        <color rgb="FF243447"/>
        <rFont val="STSong"/>
        <charset val="1"/>
      </rPr>
      <t>C-</t>
    </r>
    <r>
      <rPr>
        <b/>
        <sz val="10"/>
        <color rgb="FF243447"/>
        <rFont val="Linux Libertine G"/>
        <charset val="134"/>
      </rPr>
      <t>替代采购</t>
    </r>
    <r>
      <rPr>
        <b/>
        <sz val="10"/>
        <color rgb="FF243447"/>
        <rFont val="STSong"/>
        <charset val="1"/>
      </rPr>
      <t>/</t>
    </r>
    <r>
      <rPr>
        <b/>
        <sz val="10"/>
        <color rgb="FF243447"/>
        <rFont val="Linux Libertine G"/>
        <charset val="134"/>
      </rPr>
      <t>新</t>
    </r>
    <r>
      <rPr>
        <b/>
        <sz val="10"/>
        <color rgb="FF243447"/>
        <rFont val="STSong"/>
        <charset val="1"/>
      </rPr>
      <t>SKU</t>
    </r>
  </si>
  <si>
    <t>SC-NUT-WGT-009/C320WL</t>
  </si>
  <si>
    <r>
      <rPr>
        <sz val="10"/>
        <color rgb="FF243447"/>
        <rFont val="Linux Libertine G"/>
        <charset val="134"/>
      </rPr>
      <t>标准目录有单秤布菲炉</t>
    </r>
    <r>
      <rPr>
        <sz val="10"/>
        <color rgb="FF243447"/>
        <rFont val="STSong"/>
        <charset val="1"/>
      </rPr>
      <t>C320WL</t>
    </r>
  </si>
  <si>
    <r>
      <rPr>
        <sz val="10"/>
        <color rgb="FF243447"/>
        <rFont val="Linux Libertine G"/>
        <charset val="134"/>
      </rPr>
      <t>现行</t>
    </r>
    <r>
      <rPr>
        <sz val="10"/>
        <color rgb="FF243447"/>
        <rFont val="STSong"/>
        <charset val="1"/>
      </rPr>
      <t>C320WL</t>
    </r>
    <r>
      <rPr>
        <sz val="10"/>
        <color rgb="FF243447"/>
        <rFont val="Linux Libertine G"/>
        <charset val="134"/>
      </rPr>
      <t>为</t>
    </r>
    <r>
      <rPr>
        <sz val="10"/>
        <color rgb="FF243447"/>
        <rFont val="STSong"/>
        <charset val="1"/>
      </rPr>
      <t>430</t>
    </r>
    <r>
      <rPr>
        <sz val="10"/>
        <color rgb="FF243447"/>
        <rFont val="Linux Libertine G"/>
        <charset val="134"/>
      </rPr>
      <t>材质、</t>
    </r>
    <r>
      <rPr>
        <sz val="10"/>
        <color rgb="FF243447"/>
        <rFont val="STSong"/>
        <charset val="1"/>
      </rPr>
      <t>100-300W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560×350×175mm</t>
    </r>
    <r>
      <rPr>
        <sz val="10"/>
        <color rgb="FF243447"/>
        <rFont val="Linux Libertine G"/>
        <charset val="134"/>
      </rPr>
      <t>；采购要求</t>
    </r>
    <r>
      <rPr>
        <sz val="10"/>
        <color rgb="FF243447"/>
        <rFont val="STSong"/>
        <charset val="1"/>
      </rPr>
      <t>304</t>
    </r>
    <r>
      <rPr>
        <sz val="10"/>
        <color rgb="FF243447"/>
        <rFont val="Linux Libertine G"/>
        <charset val="134"/>
      </rPr>
      <t>食品级不锈钢、≥</t>
    </r>
    <r>
      <rPr>
        <sz val="10"/>
        <color rgb="FF243447"/>
        <rFont val="STSong"/>
        <charset val="1"/>
      </rPr>
      <t>700W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35-85℃</t>
    </r>
    <r>
      <rPr>
        <sz val="10"/>
        <color rgb="FF243447"/>
        <rFont val="Linux Libertine G"/>
        <charset val="134"/>
      </rPr>
      <t>数显、</t>
    </r>
    <r>
      <rPr>
        <sz val="10"/>
        <color rgb="FF243447"/>
        <rFont val="STSong"/>
        <charset val="1"/>
      </rPr>
      <t>570×350×190mm</t>
    </r>
    <r>
      <rPr>
        <sz val="10"/>
        <color rgb="FF243447"/>
        <rFont val="Linux Libertine G"/>
        <charset val="134"/>
      </rPr>
      <t>，存在明确参数差异</t>
    </r>
  </si>
  <si>
    <r>
      <rPr>
        <sz val="10"/>
        <color rgb="FF243447"/>
        <rFont val="Linux Libertine G"/>
        <charset val="134"/>
      </rPr>
      <t>寻找满足采购参数的替代型号；补厂家规格书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材质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认证并验证与称重台配套</t>
    </r>
  </si>
  <si>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>、内胆：需采用</t>
    </r>
    <r>
      <rPr>
        <sz val="10"/>
        <color rgb="FF243447"/>
        <rFont val="STSong"/>
        <charset val="1"/>
      </rPr>
      <t>304</t>
    </r>
    <r>
      <rPr>
        <sz val="10"/>
        <color rgb="FF243447"/>
        <rFont val="Linux Libertine G"/>
        <charset val="134"/>
      </rPr>
      <t xml:space="preserve">食品级不锈钢加厚；
</t>
    </r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 xml:space="preserve">、盖子：食品级不锈钢材质；
</t>
    </r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>、功率：≥</t>
    </r>
    <r>
      <rPr>
        <sz val="10"/>
        <color rgb="FF243447"/>
        <rFont val="STSong"/>
        <charset val="1"/>
      </rPr>
      <t>700W</t>
    </r>
    <r>
      <rPr>
        <sz val="10"/>
        <color rgb="FF243447"/>
        <rFont val="Linux Libertine G"/>
        <charset val="134"/>
      </rPr>
      <t xml:space="preserve">；
</t>
    </r>
    <r>
      <rPr>
        <sz val="10"/>
        <color rgb="FF243447"/>
        <rFont val="STSong"/>
        <charset val="1"/>
      </rPr>
      <t>4</t>
    </r>
    <r>
      <rPr>
        <sz val="10"/>
        <color rgb="FF243447"/>
        <rFont val="Linux Libertine G"/>
        <charset val="134"/>
      </rPr>
      <t>、可调温度：</t>
    </r>
    <r>
      <rPr>
        <sz val="10"/>
        <color rgb="FF243447"/>
        <rFont val="STSong"/>
        <charset val="1"/>
      </rPr>
      <t>35℃~85℃</t>
    </r>
    <r>
      <rPr>
        <sz val="10"/>
        <color rgb="FF243447"/>
        <rFont val="Linux Libertine G"/>
        <charset val="134"/>
      </rPr>
      <t xml:space="preserve">，可调温实时数显。
</t>
    </r>
    <r>
      <rPr>
        <sz val="10"/>
        <color rgb="FF243447"/>
        <rFont val="STSong"/>
        <charset val="1"/>
      </rPr>
      <t>5</t>
    </r>
    <r>
      <rPr>
        <sz val="10"/>
        <color rgb="FF243447"/>
        <rFont val="Linux Libertine G"/>
        <charset val="134"/>
      </rPr>
      <t>、参考尺寸：长</t>
    </r>
    <r>
      <rPr>
        <sz val="10"/>
        <color rgb="FF243447"/>
        <rFont val="STSong"/>
        <charset val="1"/>
      </rPr>
      <t>570*</t>
    </r>
    <r>
      <rPr>
        <sz val="10"/>
        <color rgb="FF243447"/>
        <rFont val="Linux Libertine G"/>
        <charset val="134"/>
      </rPr>
      <t>宽</t>
    </r>
    <r>
      <rPr>
        <sz val="10"/>
        <color rgb="FF243447"/>
        <rFont val="STSong"/>
        <charset val="1"/>
      </rPr>
      <t>350*</t>
    </r>
    <r>
      <rPr>
        <sz val="10"/>
        <color rgb="FF243447"/>
        <rFont val="Linux Libertine G"/>
        <charset val="134"/>
      </rPr>
      <t>高</t>
    </r>
    <r>
      <rPr>
        <sz val="10"/>
        <color rgb="FF243447"/>
        <rFont val="STSong"/>
        <charset val="1"/>
      </rPr>
      <t>190mm</t>
    </r>
    <r>
      <rPr>
        <sz val="10"/>
        <color rgb="FF243447"/>
        <rFont val="Linux Libertine G"/>
        <charset val="134"/>
      </rPr>
      <t>（</t>
    </r>
    <r>
      <rPr>
        <sz val="10"/>
        <color rgb="FF243447"/>
        <rFont val="STSong"/>
        <charset val="1"/>
      </rPr>
      <t>±10mm)</t>
    </r>
  </si>
  <si>
    <t>4</t>
  </si>
  <si>
    <t>智能托盘</t>
  </si>
  <si>
    <t>600</t>
  </si>
  <si>
    <t>个</t>
  </si>
  <si>
    <r>
      <rPr>
        <sz val="10"/>
        <color rgb="FF243447"/>
        <rFont val="Linux Libertine G"/>
        <charset val="134"/>
      </rPr>
      <t>硬件（耗材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托盘）</t>
    </r>
  </si>
  <si>
    <r>
      <rPr>
        <sz val="10"/>
        <color rgb="FF243447"/>
        <rFont val="STSong"/>
        <charset val="1"/>
      </rPr>
      <t>SC-NUT-WGT-010/011</t>
    </r>
    <r>
      <rPr>
        <sz val="10"/>
        <color rgb="FF243447"/>
        <rFont val="Linux Libertine G"/>
        <charset val="134"/>
      </rPr>
      <t>（</t>
    </r>
    <r>
      <rPr>
        <sz val="10"/>
        <color rgb="FF243447"/>
        <rFont val="STSong"/>
        <charset val="1"/>
      </rPr>
      <t>CPT-FT248/CPT-FT246</t>
    </r>
    <r>
      <rPr>
        <sz val="10"/>
        <color rgb="FF243447"/>
        <rFont val="Linux Libertine G"/>
        <charset val="134"/>
      </rPr>
      <t>）</t>
    </r>
  </si>
  <si>
    <r>
      <rPr>
        <sz val="10"/>
        <color rgb="FF243447"/>
        <rFont val="Linux Libertine G"/>
        <charset val="134"/>
      </rPr>
      <t>标准目录有条码智能平托盘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分隔盘</t>
    </r>
  </si>
  <si>
    <r>
      <rPr>
        <sz val="10"/>
        <color rgb="FF243447"/>
        <rFont val="Linux Libertine G"/>
        <charset val="134"/>
      </rPr>
      <t>标准型号采用密胺材质且尺寸与采购要求食品级</t>
    </r>
    <r>
      <rPr>
        <sz val="10"/>
        <color rgb="FF243447"/>
        <rFont val="STSong"/>
        <charset val="1"/>
      </rPr>
      <t>PP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420×285×28mm</t>
    </r>
    <r>
      <rPr>
        <sz val="10"/>
        <color rgb="FF243447"/>
        <rFont val="Linux Libertine G"/>
        <charset val="134"/>
      </rPr>
      <t>不同；主数据还存在历史型号冲突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暂停定标问题</t>
    </r>
  </si>
  <si>
    <r>
      <rPr>
        <sz val="10"/>
        <color rgb="FF243447"/>
        <rFont val="Linux Libertine G"/>
        <charset val="134"/>
      </rPr>
      <t>重新冻结</t>
    </r>
    <r>
      <rPr>
        <sz val="10"/>
        <color rgb="FF243447"/>
        <rFont val="STSong"/>
        <charset val="1"/>
      </rPr>
      <t>PP</t>
    </r>
    <r>
      <rPr>
        <sz val="10"/>
        <color rgb="FF243447"/>
        <rFont val="Linux Libertine G"/>
        <charset val="134"/>
      </rPr>
      <t>材质激光镭雕条码托盘型号；封样验证尺寸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材质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条码耐久和后续补货同一性</t>
    </r>
  </si>
  <si>
    <r>
      <rPr>
        <sz val="10"/>
        <color rgb="FF243447"/>
        <rFont val="Linux Libertine G"/>
        <charset val="134"/>
      </rPr>
      <t>托盘类型：条码（激光镭雕工艺）；
材质：采用食品级</t>
    </r>
    <r>
      <rPr>
        <sz val="10"/>
        <color rgb="FF243447"/>
        <rFont val="STSong"/>
        <charset val="1"/>
      </rPr>
      <t>PP</t>
    </r>
    <r>
      <rPr>
        <sz val="10"/>
        <color rgb="FF243447"/>
        <rFont val="Linux Libertine G"/>
        <charset val="134"/>
      </rPr>
      <t xml:space="preserve">；
</t>
    </r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>、参考尺寸：</t>
    </r>
    <r>
      <rPr>
        <sz val="10"/>
        <color rgb="FF243447"/>
        <rFont val="STSong"/>
        <charset val="1"/>
      </rPr>
      <t>420*285*28(mm)(±5mm</t>
    </r>
    <r>
      <rPr>
        <sz val="10"/>
        <color rgb="FF243447"/>
        <rFont val="Linux Libertine G"/>
        <charset val="134"/>
      </rPr>
      <t xml:space="preserve">）
</t>
    </r>
    <r>
      <rPr>
        <sz val="10"/>
        <color rgb="FF243447"/>
        <rFont val="STSong"/>
        <charset val="1"/>
      </rPr>
      <t>4</t>
    </r>
    <r>
      <rPr>
        <sz val="10"/>
        <color rgb="FF243447"/>
        <rFont val="Linux Libertine G"/>
        <charset val="134"/>
      </rPr>
      <t>、后续补充按中标单价价格供货。</t>
    </r>
  </si>
  <si>
    <t>5</t>
  </si>
  <si>
    <t>自助餐台</t>
  </si>
  <si>
    <r>
      <rPr>
        <sz val="10"/>
        <color rgb="FF243447"/>
        <rFont val="Linux Libertine G"/>
        <charset val="134"/>
      </rPr>
      <t>工程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定制家具</t>
    </r>
  </si>
  <si>
    <r>
      <rPr>
        <b/>
        <sz val="10"/>
        <color rgb="FF243447"/>
        <rFont val="STSong"/>
        <charset val="1"/>
      </rPr>
      <t>D-</t>
    </r>
    <r>
      <rPr>
        <b/>
        <sz val="10"/>
        <color rgb="FF243447"/>
        <rFont val="Linux Libertine G"/>
        <charset val="134"/>
      </rPr>
      <t>项目定制</t>
    </r>
    <r>
      <rPr>
        <b/>
        <sz val="10"/>
        <color rgb="FF243447"/>
        <rFont val="STSong"/>
        <charset val="1"/>
      </rPr>
      <t>/</t>
    </r>
    <r>
      <rPr>
        <b/>
        <sz val="10"/>
        <color rgb="FF243447"/>
        <rFont val="Linux Libertine G"/>
        <charset val="134"/>
      </rPr>
      <t>服务</t>
    </r>
  </si>
  <si>
    <r>
      <rPr>
        <sz val="10"/>
        <color rgb="FF243447"/>
        <rFont val="STSong"/>
        <charset val="1"/>
      </rPr>
      <t xml:space="preserve">SC-NUT-SVC-001 </t>
    </r>
    <r>
      <rPr>
        <sz val="10"/>
        <color rgb="FF243447"/>
        <rFont val="Linux Libertine G"/>
        <charset val="134"/>
      </rPr>
      <t>自助餐岛台定制（</t>
    </r>
    <r>
      <rPr>
        <sz val="10"/>
        <color rgb="FF243447"/>
        <rFont val="STSong"/>
        <charset val="1"/>
      </rPr>
      <t>CUSTOM</t>
    </r>
    <r>
      <rPr>
        <sz val="10"/>
        <color rgb="FF243447"/>
        <rFont val="Linux Libertine G"/>
        <charset val="134"/>
      </rPr>
      <t>）</t>
    </r>
  </si>
  <si>
    <r>
      <rPr>
        <sz val="10"/>
        <color rgb="FF243447"/>
        <rFont val="Linux Libertine G"/>
        <charset val="134"/>
      </rPr>
      <t>标准能力只定义按甲方需求定制的人造石台面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木制柜体方向</t>
    </r>
  </si>
  <si>
    <t>采购文件仅写“石材餐台”，尺寸、结构、开孔、承重、水电、收口和现场界面均未冻结</t>
  </si>
  <si>
    <t>现场复尺并出深化图、材质样、称重设备开孔和施工界面清单；人工确认后报价</t>
  </si>
  <si>
    <t>石材餐台</t>
  </si>
  <si>
    <t>6</t>
  </si>
  <si>
    <t>数据大屏</t>
  </si>
  <si>
    <r>
      <rPr>
        <sz val="10"/>
        <color rgb="FF243447"/>
        <rFont val="Linux Libertine G"/>
        <charset val="134"/>
      </rPr>
      <t>硬件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展示软件</t>
    </r>
  </si>
  <si>
    <t>SC-NUT-DSP-001/CPT-Nutr-GMSCR580 + ADD-08</t>
  </si>
  <si>
    <r>
      <rPr>
        <sz val="10"/>
        <color rgb="FF243447"/>
        <rFont val="Linux Libertine G"/>
        <charset val="134"/>
      </rPr>
      <t>标准目录有</t>
    </r>
    <r>
      <rPr>
        <sz val="10"/>
        <color rgb="FF243447"/>
        <rFont val="STSong"/>
        <charset val="1"/>
      </rPr>
      <t>75</t>
    </r>
    <r>
      <rPr>
        <sz val="10"/>
        <color rgb="FF243447"/>
        <rFont val="Linux Libertine G"/>
        <charset val="134"/>
      </rPr>
      <t>寸智慧数据大屏及经营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营养展示能力</t>
    </r>
  </si>
  <si>
    <r>
      <rPr>
        <sz val="10"/>
        <color rgb="FF243447"/>
        <rFont val="Linux Libertine G"/>
        <charset val="134"/>
      </rPr>
      <t>采购要求≥</t>
    </r>
    <r>
      <rPr>
        <sz val="10"/>
        <color rgb="FF243447"/>
        <rFont val="STSong"/>
        <charset val="1"/>
      </rPr>
      <t>65</t>
    </r>
    <r>
      <rPr>
        <sz val="10"/>
        <color rgb="FF243447"/>
        <rFont val="Linux Libertine G"/>
        <charset val="134"/>
      </rPr>
      <t>寸</t>
    </r>
    <r>
      <rPr>
        <sz val="10"/>
        <color rgb="FF243447"/>
        <rFont val="STSong"/>
        <charset val="1"/>
      </rPr>
      <t>4K</t>
    </r>
    <r>
      <rPr>
        <sz val="10"/>
        <color rgb="FF243447"/>
        <rFont val="Linux Libertine G"/>
        <charset val="134"/>
      </rPr>
      <t>、响应≤</t>
    </r>
    <r>
      <rPr>
        <sz val="10"/>
        <color rgb="FF243447"/>
        <rFont val="STSong"/>
        <charset val="1"/>
      </rPr>
      <t>10ms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DCI-P3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2GB+32GB</t>
    </r>
    <r>
      <rPr>
        <sz val="10"/>
        <color rgb="FF243447"/>
        <rFont val="Linux Libertine G"/>
        <charset val="134"/>
      </rPr>
      <t>和内置</t>
    </r>
    <r>
      <rPr>
        <sz val="10"/>
        <color rgb="FF243447"/>
        <rFont val="STSong"/>
        <charset val="1"/>
      </rPr>
      <t>Wi-Fi</t>
    </r>
    <r>
      <rPr>
        <sz val="10"/>
        <color rgb="FF243447"/>
        <rFont val="Linux Libertine G"/>
        <charset val="134"/>
      </rPr>
      <t>；标准目录未冻结这些同机参数，</t>
    </r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>块屏的页面组件与数据口径也未定义</t>
    </r>
  </si>
  <si>
    <r>
      <rPr>
        <sz val="10"/>
        <color rgb="FF243447"/>
        <rFont val="Linux Libertine G"/>
        <charset val="134"/>
      </rPr>
      <t>冻结屏体品牌型号和两块屏的展示组件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刷新频率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权限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接口；做</t>
    </r>
    <r>
      <rPr>
        <sz val="10"/>
        <color rgb="FF243447"/>
        <rFont val="STSong"/>
        <charset val="1"/>
      </rPr>
      <t>4K</t>
    </r>
    <r>
      <rPr>
        <sz val="10"/>
        <color rgb="FF243447"/>
        <rFont val="Linux Libertine G"/>
        <charset val="134"/>
      </rPr>
      <t>与数据联调验收</t>
    </r>
  </si>
  <si>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>、屏幕尺寸：≥</t>
    </r>
    <r>
      <rPr>
        <sz val="10"/>
        <color rgb="FF243447"/>
        <rFont val="STSong"/>
        <charset val="1"/>
      </rPr>
      <t>65</t>
    </r>
    <r>
      <rPr>
        <sz val="10"/>
        <color rgb="FF243447"/>
        <rFont val="Linux Libertine G"/>
        <charset val="134"/>
      </rPr>
      <t xml:space="preserve">英寸
</t>
    </r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>、分辨率：超高清</t>
    </r>
    <r>
      <rPr>
        <sz val="10"/>
        <color rgb="FF243447"/>
        <rFont val="STSong"/>
        <charset val="1"/>
      </rPr>
      <t>4K
3</t>
    </r>
    <r>
      <rPr>
        <sz val="10"/>
        <color rgb="FF243447"/>
        <rFont val="Linux Libertine G"/>
        <charset val="134"/>
      </rPr>
      <t>、相应时间≤</t>
    </r>
    <r>
      <rPr>
        <sz val="10"/>
        <color rgb="FF243447"/>
        <rFont val="STSong"/>
        <charset val="1"/>
      </rPr>
      <t>10ms
4</t>
    </r>
    <r>
      <rPr>
        <sz val="10"/>
        <color rgb="FF243447"/>
        <rFont val="Linux Libertine G"/>
        <charset val="134"/>
      </rPr>
      <t>、色域不低于</t>
    </r>
    <r>
      <rPr>
        <sz val="10"/>
        <color rgb="FF243447"/>
        <rFont val="STSong"/>
        <charset val="1"/>
      </rPr>
      <t>DCI-P3
5</t>
    </r>
    <r>
      <rPr>
        <sz val="10"/>
        <color rgb="FF243447"/>
        <rFont val="Linux Libertine G"/>
        <charset val="134"/>
      </rPr>
      <t>、内存≥</t>
    </r>
    <r>
      <rPr>
        <sz val="10"/>
        <color rgb="FF243447"/>
        <rFont val="STSong"/>
        <charset val="1"/>
      </rPr>
      <t>2GB</t>
    </r>
    <r>
      <rPr>
        <sz val="10"/>
        <color rgb="FF243447"/>
        <rFont val="Linux Libertine G"/>
        <charset val="134"/>
      </rPr>
      <t>，存储≥</t>
    </r>
    <r>
      <rPr>
        <sz val="10"/>
        <color rgb="FF243447"/>
        <rFont val="STSong"/>
        <charset val="1"/>
      </rPr>
      <t>32GB</t>
    </r>
    <r>
      <rPr>
        <sz val="10"/>
        <color rgb="FF243447"/>
        <rFont val="Linux Libertine G"/>
        <charset val="134"/>
      </rPr>
      <t xml:space="preserve">，
</t>
    </r>
    <r>
      <rPr>
        <sz val="10"/>
        <color rgb="FF243447"/>
        <rFont val="STSong"/>
        <charset val="1"/>
      </rPr>
      <t>6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CPU</t>
    </r>
    <r>
      <rPr>
        <sz val="10"/>
        <color rgb="FF243447"/>
        <rFont val="Linux Libertine G"/>
        <charset val="134"/>
      </rPr>
      <t xml:space="preserve">：四核及以上处理器
</t>
    </r>
    <r>
      <rPr>
        <sz val="10"/>
        <color rgb="FF243447"/>
        <rFont val="STSong"/>
        <charset val="1"/>
      </rPr>
      <t>7</t>
    </r>
    <r>
      <rPr>
        <sz val="10"/>
        <color rgb="FF243447"/>
        <rFont val="Linux Libertine G"/>
        <charset val="134"/>
      </rPr>
      <t>、内置</t>
    </r>
    <r>
      <rPr>
        <sz val="10"/>
        <color rgb="FF243447"/>
        <rFont val="STSong"/>
        <charset val="1"/>
      </rPr>
      <t>WI-FI
8</t>
    </r>
    <r>
      <rPr>
        <sz val="10"/>
        <color rgb="FF243447"/>
        <rFont val="Linux Libertine G"/>
        <charset val="134"/>
      </rPr>
      <t>、用于食堂经营数据、菜品信息、营养数据等可视化展示。大屏接入智慧餐厅管理系统，实时展示食堂运营关键数据指标，提升食堂管理透明度和信息化水平。</t>
    </r>
  </si>
  <si>
    <t>7</t>
  </si>
  <si>
    <t>管理平台与数据库运行终端</t>
  </si>
  <si>
    <t>硬件（本地部署）</t>
  </si>
  <si>
    <r>
      <rPr>
        <sz val="10"/>
        <color rgb="FF243447"/>
        <rFont val="STSong"/>
        <charset val="1"/>
      </rPr>
      <t xml:space="preserve">SC-NUT-INF-001/SC-FS-INF-004/TS90X </t>
    </r>
    <r>
      <rPr>
        <sz val="10"/>
        <color rgb="FF243447"/>
        <rFont val="Linux Libertine G"/>
        <charset val="134"/>
      </rPr>
      <t>或应用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数据库服务器</t>
    </r>
  </si>
  <si>
    <r>
      <rPr>
        <sz val="10"/>
        <color rgb="FF243447"/>
        <rFont val="STSong"/>
        <charset val="1"/>
      </rPr>
      <t>TS90X</t>
    </r>
    <r>
      <rPr>
        <sz val="10"/>
        <color rgb="FF243447"/>
        <rFont val="Linux Libertine G"/>
        <charset val="134"/>
      </rPr>
      <t>满足四核</t>
    </r>
    <r>
      <rPr>
        <sz val="10"/>
        <color rgb="FF243447"/>
        <rFont val="STSong"/>
        <charset val="1"/>
      </rPr>
      <t>3.1GHz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32GB</t>
    </r>
    <r>
      <rPr>
        <sz val="10"/>
        <color rgb="FF243447"/>
        <rFont val="Linux Libertine G"/>
        <charset val="134"/>
      </rPr>
      <t>和总机械盘≥</t>
    </r>
    <r>
      <rPr>
        <sz val="10"/>
        <color rgb="FF243447"/>
        <rFont val="STSong"/>
        <charset val="1"/>
      </rPr>
      <t>2T</t>
    </r>
    <r>
      <rPr>
        <sz val="10"/>
        <color rgb="FF243447"/>
        <rFont val="Linux Libertine G"/>
        <charset val="134"/>
      </rPr>
      <t>方向；目录另有</t>
    </r>
    <r>
      <rPr>
        <sz val="10"/>
        <color rgb="FF243447"/>
        <rFont val="STSong"/>
        <charset val="1"/>
      </rPr>
      <t>SAS RAID</t>
    </r>
    <r>
      <rPr>
        <sz val="10"/>
        <color rgb="FF243447"/>
        <rFont val="Linux Libertine G"/>
        <charset val="134"/>
      </rPr>
      <t>机架服务器方案</t>
    </r>
  </si>
  <si>
    <r>
      <rPr>
        <sz val="10"/>
        <color rgb="FF243447"/>
        <rFont val="STSong"/>
        <charset val="1"/>
      </rPr>
      <t>TS90X</t>
    </r>
    <r>
      <rPr>
        <sz val="10"/>
        <color rgb="FF243447"/>
        <rFont val="Linux Libertine G"/>
        <charset val="134"/>
      </rPr>
      <t>标准配置为</t>
    </r>
    <r>
      <rPr>
        <sz val="10"/>
        <color rgb="FF243447"/>
        <rFont val="STSong"/>
        <charset val="1"/>
      </rPr>
      <t>SATA</t>
    </r>
    <r>
      <rPr>
        <sz val="10"/>
        <color rgb="FF243447"/>
        <rFont val="Linux Libertine G"/>
        <charset val="134"/>
      </rPr>
      <t>而采购要求</t>
    </r>
    <r>
      <rPr>
        <sz val="10"/>
        <color rgb="FF243447"/>
        <rFont val="STSong"/>
        <charset val="1"/>
      </rPr>
      <t>SAS≥2T/7200rpm</t>
    </r>
    <r>
      <rPr>
        <sz val="10"/>
        <color rgb="FF243447"/>
        <rFont val="Linux Libertine G"/>
        <charset val="134"/>
      </rPr>
      <t>；机架服务器</t>
    </r>
    <r>
      <rPr>
        <sz val="10"/>
        <color rgb="FF243447"/>
        <rFont val="STSong"/>
        <charset val="1"/>
      </rPr>
      <t>CPU</t>
    </r>
    <r>
      <rPr>
        <sz val="10"/>
        <color rgb="FF243447"/>
        <rFont val="Linux Libertine G"/>
        <charset val="134"/>
      </rPr>
      <t>基准主频等也需重新核对，未形成唯一满足组合</t>
    </r>
  </si>
  <si>
    <r>
      <rPr>
        <sz val="10"/>
        <color rgb="FF243447"/>
        <rFont val="Linux Libertine G"/>
        <charset val="134"/>
      </rPr>
      <t>按本项目选定唯一服务器</t>
    </r>
    <r>
      <rPr>
        <sz val="10"/>
        <color rgb="FF243447"/>
        <rFont val="STSong"/>
        <charset val="1"/>
      </rPr>
      <t>BOM</t>
    </r>
    <r>
      <rPr>
        <sz val="10"/>
        <color rgb="FF243447"/>
        <rFont val="Linux Libertine G"/>
        <charset val="134"/>
      </rPr>
      <t>；核对</t>
    </r>
    <r>
      <rPr>
        <sz val="10"/>
        <color rgb="FF243447"/>
        <rFont val="STSong"/>
        <charset val="1"/>
      </rPr>
      <t>CPU</t>
    </r>
    <r>
      <rPr>
        <sz val="10"/>
        <color rgb="FF243447"/>
        <rFont val="Linux Libertine G"/>
        <charset val="134"/>
      </rPr>
      <t>基准频率、</t>
    </r>
    <r>
      <rPr>
        <sz val="10"/>
        <color rgb="FF243447"/>
        <rFont val="STSong"/>
        <charset val="1"/>
      </rPr>
      <t>SAS</t>
    </r>
    <r>
      <rPr>
        <sz val="10"/>
        <color rgb="FF243447"/>
        <rFont val="Linux Libertine G"/>
        <charset val="134"/>
      </rPr>
      <t>盘</t>
    </r>
    <r>
      <rPr>
        <sz val="10"/>
        <color rgb="FF243447"/>
        <rFont val="STSong"/>
        <charset val="1"/>
      </rPr>
      <t>/RAID</t>
    </r>
    <r>
      <rPr>
        <sz val="10"/>
        <color rgb="FF243447"/>
        <rFont val="Linux Libertine G"/>
        <charset val="134"/>
      </rPr>
      <t>、内存、网卡、</t>
    </r>
    <r>
      <rPr>
        <sz val="10"/>
        <color rgb="FF243447"/>
        <rFont val="STSong"/>
        <charset val="1"/>
      </rPr>
      <t>OS/</t>
    </r>
    <r>
      <rPr>
        <sz val="10"/>
        <color rgb="FF243447"/>
        <rFont val="Linux Libertine G"/>
        <charset val="134"/>
      </rPr>
      <t>数据库和</t>
    </r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>年服务</t>
    </r>
  </si>
  <si>
    <r>
      <rPr>
        <sz val="10"/>
        <color rgb="FF243447"/>
        <rFont val="STSong"/>
        <charset val="1"/>
      </rPr>
      <t>CPU:</t>
    </r>
    <r>
      <rPr>
        <sz val="10"/>
        <color rgb="FF243447"/>
        <rFont val="Linux Libertine G"/>
        <charset val="134"/>
      </rPr>
      <t>四核及以上处理器，基准主频不低于</t>
    </r>
    <r>
      <rPr>
        <sz val="10"/>
        <color rgb="FF243447"/>
        <rFont val="STSong"/>
        <charset val="1"/>
      </rPr>
      <t>3.1GHz
2</t>
    </r>
    <r>
      <rPr>
        <sz val="10"/>
        <color rgb="FF243447"/>
        <rFont val="Linux Libertine G"/>
        <charset val="134"/>
      </rPr>
      <t>、硬盘容量：企业级硬盘≥</t>
    </r>
    <r>
      <rPr>
        <sz val="10"/>
        <color rgb="FF243447"/>
        <rFont val="STSong"/>
        <charset val="1"/>
      </rPr>
      <t>2T
3</t>
    </r>
    <r>
      <rPr>
        <sz val="10"/>
        <color rgb="FF243447"/>
        <rFont val="Linux Libertine G"/>
        <charset val="134"/>
      </rPr>
      <t>、内存容量：≥</t>
    </r>
    <r>
      <rPr>
        <sz val="10"/>
        <color rgb="FF243447"/>
        <rFont val="STSong"/>
        <charset val="1"/>
      </rPr>
      <t>32G
4</t>
    </r>
    <r>
      <rPr>
        <sz val="10"/>
        <color rgb="FF243447"/>
        <rFont val="Linux Libertine G"/>
        <charset val="134"/>
      </rPr>
      <t>、硬盘转速：≥</t>
    </r>
    <r>
      <rPr>
        <sz val="10"/>
        <color rgb="FF243447"/>
        <rFont val="STSong"/>
        <charset val="1"/>
      </rPr>
      <t>7200rpm
5</t>
    </r>
    <r>
      <rPr>
        <sz val="10"/>
        <color rgb="FF243447"/>
        <rFont val="Linux Libertine G"/>
        <charset val="134"/>
      </rPr>
      <t xml:space="preserve">、硬盘类型： </t>
    </r>
    <r>
      <rPr>
        <sz val="10"/>
        <color rgb="FF243447"/>
        <rFont val="STSong"/>
        <charset val="1"/>
      </rPr>
      <t>SAS</t>
    </r>
    <r>
      <rPr>
        <sz val="10"/>
        <color rgb="FF243447"/>
        <rFont val="Linux Libertine G"/>
        <charset val="134"/>
      </rPr>
      <t xml:space="preserve">硬盘
</t>
    </r>
    <r>
      <rPr>
        <sz val="10"/>
        <color rgb="FF243447"/>
        <rFont val="STSong"/>
        <charset val="1"/>
      </rPr>
      <t>6</t>
    </r>
    <r>
      <rPr>
        <sz val="10"/>
        <color rgb="FF243447"/>
        <rFont val="Linux Libertine G"/>
        <charset val="134"/>
      </rPr>
      <t>、网卡</t>
    </r>
    <r>
      <rPr>
        <sz val="10"/>
        <color rgb="FF243447"/>
        <rFont val="STSong"/>
        <charset val="1"/>
      </rPr>
      <t>: ≥</t>
    </r>
    <r>
      <rPr>
        <sz val="10"/>
        <color rgb="FF243447"/>
        <rFont val="Linux Libertine G"/>
        <charset val="134"/>
      </rPr>
      <t>千兆网卡</t>
    </r>
  </si>
  <si>
    <t>8</t>
  </si>
  <si>
    <t>网络交换机</t>
  </si>
  <si>
    <t>硬件（网络）</t>
  </si>
  <si>
    <r>
      <rPr>
        <sz val="10"/>
        <color rgb="FF243447"/>
        <rFont val="Linux Libertine G"/>
        <charset val="134"/>
      </rPr>
      <t>文件页码</t>
    </r>
    <r>
      <rPr>
        <sz val="10"/>
        <color rgb="FF243447"/>
        <rFont val="STSong"/>
        <charset val="1"/>
      </rPr>
      <t>32-33</t>
    </r>
  </si>
  <si>
    <r>
      <rPr>
        <sz val="10"/>
        <color rgb="FF243447"/>
        <rFont val="Linux Libertine G"/>
        <charset val="134"/>
      </rPr>
      <t>标准目录交换机</t>
    </r>
    <r>
      <rPr>
        <sz val="10"/>
        <color rgb="FF243447"/>
        <rFont val="STSong"/>
        <charset val="1"/>
      </rPr>
      <t>S5735-L24T4X-A1</t>
    </r>
    <r>
      <rPr>
        <sz val="10"/>
        <color rgb="FF243447"/>
        <rFont val="Linux Libertine G"/>
        <charset val="134"/>
      </rPr>
      <t>（</t>
    </r>
    <r>
      <rPr>
        <sz val="10"/>
        <color rgb="FF243447"/>
        <rFont val="STSong"/>
        <charset val="1"/>
      </rPr>
      <t>24</t>
    </r>
    <r>
      <rPr>
        <sz val="10"/>
        <color rgb="FF243447"/>
        <rFont val="Linux Libertine G"/>
        <charset val="134"/>
      </rPr>
      <t>口千兆</t>
    </r>
    <r>
      <rPr>
        <sz val="10"/>
        <color rgb="FF243447"/>
        <rFont val="STSong"/>
        <charset val="1"/>
      </rPr>
      <t>+4</t>
    </r>
    <r>
      <rPr>
        <sz val="10"/>
        <color rgb="FF243447"/>
        <rFont val="Linux Libertine G"/>
        <charset val="134"/>
      </rPr>
      <t>个上联口）</t>
    </r>
  </si>
  <si>
    <r>
      <rPr>
        <sz val="10"/>
        <color rgb="FF243447"/>
        <rFont val="Linux Libertine G"/>
        <charset val="134"/>
      </rPr>
      <t>标准目录已有华为可网管</t>
    </r>
    <r>
      <rPr>
        <sz val="10"/>
        <color rgb="FF243447"/>
        <rFont val="STSong"/>
        <charset val="1"/>
      </rPr>
      <t>24</t>
    </r>
    <r>
      <rPr>
        <sz val="10"/>
        <color rgb="FF243447"/>
        <rFont val="Linux Libertine G"/>
        <charset val="134"/>
      </rPr>
      <t>口千兆交换机并写明乾坤</t>
    </r>
    <r>
      <rPr>
        <sz val="10"/>
        <color rgb="FF243447"/>
        <rFont val="STSong"/>
        <charset val="1"/>
      </rPr>
      <t>APP</t>
    </r>
    <r>
      <rPr>
        <sz val="10"/>
        <color rgb="FF243447"/>
        <rFont val="Linux Libertine G"/>
        <charset val="134"/>
      </rPr>
      <t>运维，端口数量和云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本地管理方向相符</t>
    </r>
  </si>
  <si>
    <r>
      <rPr>
        <sz val="10"/>
        <color rgb="FF243447"/>
        <rFont val="STSong"/>
        <charset val="1"/>
      </rPr>
      <t>DHCP Snooping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MTU/</t>
    </r>
    <r>
      <rPr>
        <sz val="10"/>
        <color rgb="FF243447"/>
        <rFont val="Linux Libertine G"/>
        <charset val="134"/>
      </rPr>
      <t>端口</t>
    </r>
    <r>
      <rPr>
        <sz val="10"/>
        <color rgb="FF243447"/>
        <rFont val="STSong"/>
        <charset val="1"/>
      </rPr>
      <t>VLAN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QoS</t>
    </r>
    <r>
      <rPr>
        <sz val="10"/>
        <color rgb="FF243447"/>
        <rFont val="Linux Libertine G"/>
        <charset val="134"/>
      </rPr>
      <t>、线缆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环回检测、温湿度及</t>
    </r>
    <r>
      <rPr>
        <sz val="10"/>
        <color rgb="FF243447"/>
        <rFont val="STSong"/>
        <charset val="1"/>
      </rPr>
      <t>SFP</t>
    </r>
    <r>
      <rPr>
        <sz val="10"/>
        <color rgb="FF243447"/>
        <rFont val="Linux Libertine G"/>
        <charset val="134"/>
      </rPr>
      <t>口规格需以官方规格书逐条证明</t>
    </r>
  </si>
  <si>
    <r>
      <rPr>
        <sz val="10"/>
        <color rgb="FF243447"/>
        <rFont val="Linux Libertine G"/>
        <charset val="134"/>
      </rPr>
      <t>冻结</t>
    </r>
    <r>
      <rPr>
        <sz val="10"/>
        <color rgb="FF243447"/>
        <rFont val="STSong"/>
        <charset val="1"/>
      </rPr>
      <t>S5735-L24T4X-A1</t>
    </r>
    <r>
      <rPr>
        <sz val="10"/>
        <color rgb="FF243447"/>
        <rFont val="Linux Libertine G"/>
        <charset val="134"/>
      </rPr>
      <t>；附官方彩页并按</t>
    </r>
    <r>
      <rPr>
        <sz val="10"/>
        <color rgb="FF243447"/>
        <rFont val="STSong"/>
        <charset val="1"/>
      </rPr>
      <t>12</t>
    </r>
    <r>
      <rPr>
        <sz val="10"/>
        <color rgb="FF243447"/>
        <rFont val="Linux Libertine G"/>
        <charset val="134"/>
      </rPr>
      <t>组参数做配置和回读</t>
    </r>
  </si>
  <si>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>、支持云管理、标准交换等多运行模式，可配置</t>
    </r>
    <r>
      <rPr>
        <sz val="10"/>
        <color rgb="FF243447"/>
        <rFont val="STSong"/>
        <charset val="1"/>
      </rPr>
      <t>VLAN</t>
    </r>
    <r>
      <rPr>
        <sz val="10"/>
        <color rgb="FF243447"/>
        <rFont val="Linux Libertine G"/>
        <charset val="134"/>
      </rPr>
      <t xml:space="preserve">实现端口业务隔离。
</t>
    </r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>、支持通过</t>
    </r>
    <r>
      <rPr>
        <sz val="10"/>
        <color rgb="FF243447"/>
        <rFont val="STSong"/>
        <charset val="1"/>
      </rPr>
      <t>APP</t>
    </r>
    <r>
      <rPr>
        <sz val="10"/>
        <color rgb="FF243447"/>
        <rFont val="Linux Libertine G"/>
        <charset val="134"/>
      </rPr>
      <t>、网络云平台（</t>
    </r>
    <r>
      <rPr>
        <sz val="10"/>
        <color rgb="FF243447"/>
        <rFont val="STSong"/>
        <charset val="1"/>
      </rPr>
      <t>Web</t>
    </r>
    <r>
      <rPr>
        <sz val="10"/>
        <color rgb="FF243447"/>
        <rFont val="Linux Libertine G"/>
        <charset val="134"/>
      </rPr>
      <t xml:space="preserve">端）进行远程管理。
</t>
    </r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>、支持本地</t>
    </r>
    <r>
      <rPr>
        <sz val="10"/>
        <color rgb="FF243447"/>
        <rFont val="STSong"/>
        <charset val="1"/>
      </rPr>
      <t>Web</t>
    </r>
    <r>
      <rPr>
        <sz val="10"/>
        <color rgb="FF243447"/>
        <rFont val="Linux Libertine G"/>
        <charset val="134"/>
      </rPr>
      <t xml:space="preserve">管理。
</t>
    </r>
    <r>
      <rPr>
        <sz val="10"/>
        <color rgb="FF243447"/>
        <rFont val="STSong"/>
        <charset val="1"/>
      </rPr>
      <t>4</t>
    </r>
    <r>
      <rPr>
        <sz val="10"/>
        <color rgb="FF243447"/>
        <rFont val="Linux Libertine G"/>
        <charset val="134"/>
      </rPr>
      <t>、支持</t>
    </r>
    <r>
      <rPr>
        <sz val="10"/>
        <color rgb="FF243447"/>
        <rFont val="STSong"/>
        <charset val="1"/>
      </rPr>
      <t>802.1Q VLAN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MTU VLAN</t>
    </r>
    <r>
      <rPr>
        <sz val="10"/>
        <color rgb="FF243447"/>
        <rFont val="Linux Libertine G"/>
        <charset val="134"/>
      </rPr>
      <t>、端口</t>
    </r>
    <r>
      <rPr>
        <sz val="10"/>
        <color rgb="FF243447"/>
        <rFont val="STSong"/>
        <charset val="1"/>
      </rPr>
      <t>VLAN</t>
    </r>
    <r>
      <rPr>
        <sz val="10"/>
        <color rgb="FF243447"/>
        <rFont val="Linux Libertine G"/>
        <charset val="134"/>
      </rPr>
      <t xml:space="preserve">。
</t>
    </r>
    <r>
      <rPr>
        <sz val="10"/>
        <color rgb="FF243447"/>
        <rFont val="STSong"/>
        <charset val="1"/>
      </rPr>
      <t>5</t>
    </r>
    <r>
      <rPr>
        <sz val="10"/>
        <color rgb="FF243447"/>
        <rFont val="Linux Libertine G"/>
        <charset val="134"/>
      </rPr>
      <t>、支持配置端口流控、双工、开启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 xml:space="preserve">关闭。
</t>
    </r>
    <r>
      <rPr>
        <sz val="10"/>
        <color rgb="FF243447"/>
        <rFont val="STSong"/>
        <charset val="1"/>
      </rPr>
      <t>6</t>
    </r>
    <r>
      <rPr>
        <sz val="10"/>
        <color rgb="FF243447"/>
        <rFont val="Linux Libertine G"/>
        <charset val="134"/>
      </rPr>
      <t xml:space="preserve">、支持端口汇聚、端口监控、端口隔离、端口流量统计。
</t>
    </r>
    <r>
      <rPr>
        <sz val="10"/>
        <color rgb="FF243447"/>
        <rFont val="STSong"/>
        <charset val="1"/>
      </rPr>
      <t>7</t>
    </r>
    <r>
      <rPr>
        <sz val="10"/>
        <color rgb="FF243447"/>
        <rFont val="Linux Libertine G"/>
        <charset val="134"/>
      </rPr>
      <t>、支持</t>
    </r>
    <r>
      <rPr>
        <sz val="10"/>
        <color rgb="FF243447"/>
        <rFont val="STSong"/>
        <charset val="1"/>
      </rPr>
      <t>DHCP Snooping</t>
    </r>
    <r>
      <rPr>
        <sz val="10"/>
        <color rgb="FF243447"/>
        <rFont val="Linux Libertine G"/>
        <charset val="134"/>
      </rPr>
      <t xml:space="preserve">安全防护功能。
</t>
    </r>
    <r>
      <rPr>
        <sz val="10"/>
        <color rgb="FF243447"/>
        <rFont val="STSong"/>
        <charset val="1"/>
      </rPr>
      <t>8</t>
    </r>
    <r>
      <rPr>
        <sz val="10"/>
        <color rgb="FF243447"/>
        <rFont val="Linux Libertine G"/>
        <charset val="134"/>
      </rPr>
      <t>、支持</t>
    </r>
    <r>
      <rPr>
        <sz val="10"/>
        <color rgb="FF243447"/>
        <rFont val="STSong"/>
        <charset val="1"/>
      </rPr>
      <t>QoS</t>
    </r>
    <r>
      <rPr>
        <sz val="10"/>
        <color rgb="FF243447"/>
        <rFont val="Linux Libertine G"/>
        <charset val="134"/>
      </rPr>
      <t>、端口出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 xml:space="preserve">入口限速、风暴抑制。
</t>
    </r>
    <r>
      <rPr>
        <sz val="10"/>
        <color rgb="FF243447"/>
        <rFont val="STSong"/>
        <charset val="1"/>
      </rPr>
      <t>9</t>
    </r>
    <r>
      <rPr>
        <sz val="10"/>
        <color rgb="FF243447"/>
        <rFont val="Linux Libertine G"/>
        <charset val="134"/>
      </rPr>
      <t xml:space="preserve">、支持线缆检测、环回检测。
</t>
    </r>
    <r>
      <rPr>
        <sz val="10"/>
        <color rgb="FF243447"/>
        <rFont val="STSong"/>
        <charset val="1"/>
      </rPr>
      <t>10</t>
    </r>
    <r>
      <rPr>
        <sz val="10"/>
        <color rgb="FF243447"/>
        <rFont val="Linux Libertine G"/>
        <charset val="134"/>
      </rPr>
      <t>、输入电源：</t>
    </r>
    <r>
      <rPr>
        <sz val="10"/>
        <color rgb="FF243447"/>
        <rFont val="STSong"/>
        <charset val="1"/>
      </rPr>
      <t>100</t>
    </r>
    <r>
      <rPr>
        <sz val="10"/>
        <color rgb="FF243447"/>
        <rFont val="Linux Libertine G"/>
        <charset val="134"/>
      </rPr>
      <t>～</t>
    </r>
    <r>
      <rPr>
        <sz val="10"/>
        <color rgb="FF243447"/>
        <rFont val="STSong"/>
        <charset val="1"/>
      </rPr>
      <t>240VAC</t>
    </r>
    <r>
      <rPr>
        <sz val="10"/>
        <color rgb="FF243447"/>
        <rFont val="Linux Libertine G"/>
        <charset val="134"/>
      </rPr>
      <t xml:space="preserve">， </t>
    </r>
    <r>
      <rPr>
        <sz val="10"/>
        <color rgb="FF243447"/>
        <rFont val="STSong"/>
        <charset val="1"/>
      </rPr>
      <t>50/60Hz
11</t>
    </r>
    <r>
      <rPr>
        <sz val="10"/>
        <color rgb="FF243447"/>
        <rFont val="Linux Libertine G"/>
        <charset val="134"/>
      </rPr>
      <t>、使用环境：工作温度：</t>
    </r>
    <r>
      <rPr>
        <sz val="10"/>
        <color rgb="FF243447"/>
        <rFont val="STSong"/>
        <charset val="1"/>
      </rPr>
      <t>0℃</t>
    </r>
    <r>
      <rPr>
        <sz val="10"/>
        <color rgb="FF243447"/>
        <rFont val="Linux Libertine G"/>
        <charset val="134"/>
      </rPr>
      <t>～</t>
    </r>
    <r>
      <rPr>
        <sz val="10"/>
        <color rgb="FF243447"/>
        <rFont val="STSong"/>
        <charset val="1"/>
      </rPr>
      <t>40℃</t>
    </r>
    <r>
      <rPr>
        <sz val="10"/>
        <color rgb="FF243447"/>
        <rFont val="Linux Libertine G"/>
        <charset val="134"/>
      </rPr>
      <t>；
存储温度：</t>
    </r>
    <r>
      <rPr>
        <sz val="10"/>
        <color rgb="FF243447"/>
        <rFont val="STSong"/>
        <charset val="1"/>
      </rPr>
      <t>-40℃</t>
    </r>
    <r>
      <rPr>
        <sz val="10"/>
        <color rgb="FF243447"/>
        <rFont val="Linux Libertine G"/>
        <charset val="134"/>
      </rPr>
      <t>～</t>
    </r>
    <r>
      <rPr>
        <sz val="10"/>
        <color rgb="FF243447"/>
        <rFont val="STSong"/>
        <charset val="1"/>
      </rPr>
      <t>70℃</t>
    </r>
    <r>
      <rPr>
        <sz val="10"/>
        <color rgb="FF243447"/>
        <rFont val="Linux Libertine G"/>
        <charset val="134"/>
      </rPr>
      <t>；
工作湿度：</t>
    </r>
    <r>
      <rPr>
        <sz val="10"/>
        <color rgb="FF243447"/>
        <rFont val="STSong"/>
        <charset val="1"/>
      </rPr>
      <t>10%</t>
    </r>
    <r>
      <rPr>
        <sz val="10"/>
        <color rgb="FF243447"/>
        <rFont val="Linux Libertine G"/>
        <charset val="134"/>
      </rPr>
      <t>～</t>
    </r>
    <r>
      <rPr>
        <sz val="10"/>
        <color rgb="FF243447"/>
        <rFont val="STSong"/>
        <charset val="1"/>
      </rPr>
      <t>90% RH</t>
    </r>
    <r>
      <rPr>
        <sz val="10"/>
        <color rgb="FF243447"/>
        <rFont val="Linux Libertine G"/>
        <charset val="134"/>
      </rPr>
      <t>不凝结；
存储湿度：</t>
    </r>
    <r>
      <rPr>
        <sz val="10"/>
        <color rgb="FF243447"/>
        <rFont val="STSong"/>
        <charset val="1"/>
      </rPr>
      <t>5%</t>
    </r>
    <r>
      <rPr>
        <sz val="10"/>
        <color rgb="FF243447"/>
        <rFont val="Linux Libertine G"/>
        <charset val="134"/>
      </rPr>
      <t>～</t>
    </r>
    <r>
      <rPr>
        <sz val="10"/>
        <color rgb="FF243447"/>
        <rFont val="STSong"/>
        <charset val="1"/>
      </rPr>
      <t>90% RH</t>
    </r>
    <r>
      <rPr>
        <sz val="10"/>
        <color rgb="FF243447"/>
        <rFont val="Linux Libertine G"/>
        <charset val="134"/>
      </rPr>
      <t xml:space="preserve">不凝结；
</t>
    </r>
    <r>
      <rPr>
        <sz val="10"/>
        <color rgb="FF243447"/>
        <rFont val="STSong"/>
        <charset val="1"/>
      </rPr>
      <t>12</t>
    </r>
    <r>
      <rPr>
        <sz val="10"/>
        <color rgb="FF243447"/>
        <rFont val="Linux Libertine G"/>
        <charset val="134"/>
      </rPr>
      <t xml:space="preserve">、端口配置：不少于 </t>
    </r>
    <r>
      <rPr>
        <sz val="10"/>
        <color rgb="FF243447"/>
        <rFont val="STSong"/>
        <charset val="1"/>
      </rPr>
      <t xml:space="preserve">24 </t>
    </r>
    <r>
      <rPr>
        <sz val="10"/>
        <color rgb="FF243447"/>
        <rFont val="Linux Libertine G"/>
        <charset val="134"/>
      </rPr>
      <t>个千兆电口，配备不少于</t>
    </r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>个千兆</t>
    </r>
    <r>
      <rPr>
        <sz val="10"/>
        <color rgb="FF243447"/>
        <rFont val="STSong"/>
        <charset val="1"/>
      </rPr>
      <t>SFP</t>
    </r>
    <r>
      <rPr>
        <sz val="10"/>
        <color rgb="FF243447"/>
        <rFont val="Linux Libertine G"/>
        <charset val="134"/>
      </rPr>
      <t>光纤扩展插槽。</t>
    </r>
  </si>
  <si>
    <t>9</t>
  </si>
  <si>
    <t>智能晨检仪</t>
  </si>
  <si>
    <r>
      <rPr>
        <sz val="10"/>
        <color rgb="FF243447"/>
        <rFont val="Linux Libertine G"/>
        <charset val="134"/>
      </rPr>
      <t>软硬一体（食安</t>
    </r>
    <r>
      <rPr>
        <sz val="10"/>
        <color rgb="FF243447"/>
        <rFont val="STSong"/>
        <charset val="1"/>
      </rPr>
      <t>AI</t>
    </r>
    <r>
      <rPr>
        <sz val="10"/>
        <color rgb="FF243447"/>
        <rFont val="Linux Libertine G"/>
        <charset val="134"/>
      </rPr>
      <t>）</t>
    </r>
  </si>
  <si>
    <r>
      <rPr>
        <sz val="10"/>
        <color rgb="FF243447"/>
        <rFont val="Linux Libertine G"/>
        <charset val="134"/>
      </rPr>
      <t>文件页码</t>
    </r>
    <r>
      <rPr>
        <sz val="10"/>
        <color rgb="FF243447"/>
        <rFont val="STSong"/>
        <charset val="1"/>
      </rPr>
      <t>33</t>
    </r>
  </si>
  <si>
    <r>
      <rPr>
        <sz val="10"/>
        <color rgb="FF243447"/>
        <rFont val="STSong"/>
        <charset val="1"/>
      </rPr>
      <t>SC-FS-AI-002</t>
    </r>
    <r>
      <rPr>
        <sz val="10"/>
        <color rgb="FF243447"/>
        <rFont val="Linux Libertine G"/>
        <charset val="134"/>
      </rPr>
      <t>（</t>
    </r>
    <r>
      <rPr>
        <sz val="10"/>
        <color rgb="FF243447"/>
        <rFont val="STSong"/>
        <charset val="1"/>
      </rPr>
      <t>Y-6/S-1/DW-1</t>
    </r>
    <r>
      <rPr>
        <sz val="10"/>
        <color rgb="FF243447"/>
        <rFont val="Linux Libertine G"/>
        <charset val="134"/>
      </rPr>
      <t xml:space="preserve">候选） </t>
    </r>
    <r>
      <rPr>
        <sz val="10"/>
        <color rgb="FF243447"/>
        <rFont val="STSong"/>
        <charset val="1"/>
      </rPr>
      <t>+ FSA-01</t>
    </r>
  </si>
  <si>
    <r>
      <rPr>
        <sz val="10"/>
        <color rgb="FF243447"/>
        <rFont val="Linux Libertine G"/>
        <charset val="134"/>
      </rPr>
      <t>标准产品族具有人脸、体温、手部卫生</t>
    </r>
    <r>
      <rPr>
        <sz val="10"/>
        <color rgb="FF243447"/>
        <rFont val="STSong"/>
        <charset val="1"/>
      </rPr>
      <t>AI</t>
    </r>
    <r>
      <rPr>
        <sz val="10"/>
        <color rgb="FF243447"/>
        <rFont val="Linux Libertine G"/>
        <charset val="134"/>
      </rPr>
      <t>、语音预警和平台留痕；</t>
    </r>
    <r>
      <rPr>
        <sz val="10"/>
        <color rgb="FF243447"/>
        <rFont val="STSong"/>
        <charset val="1"/>
      </rPr>
      <t>DW-1</t>
    </r>
    <r>
      <rPr>
        <sz val="10"/>
        <color rgb="FF243447"/>
        <rFont val="Linux Libertine G"/>
        <charset val="134"/>
      </rPr>
      <t>具备</t>
    </r>
    <r>
      <rPr>
        <sz val="10"/>
        <color rgb="FF243447"/>
        <rFont val="STSong"/>
        <charset val="1"/>
      </rPr>
      <t>Android11/</t>
    </r>
    <r>
      <rPr>
        <sz val="10"/>
        <color rgb="FF243447"/>
        <rFont val="Linux Libertine G"/>
        <charset val="134"/>
      </rPr>
      <t>四核</t>
    </r>
    <r>
      <rPr>
        <sz val="10"/>
        <color rgb="FF243447"/>
        <rFont val="STSong"/>
        <charset val="1"/>
      </rPr>
      <t>2.0GHz/2GB+32GB</t>
    </r>
  </si>
  <si>
    <r>
      <rPr>
        <sz val="10"/>
        <color rgb="FF243447"/>
        <rFont val="Linux Libertine G"/>
        <charset val="134"/>
      </rPr>
      <t>现有</t>
    </r>
    <r>
      <rPr>
        <sz val="10"/>
        <color rgb="FF243447"/>
        <rFont val="STSong"/>
        <charset val="1"/>
      </rPr>
      <t>Y-6/S-1</t>
    </r>
    <r>
      <rPr>
        <sz val="10"/>
        <color rgb="FF243447"/>
        <rFont val="Linux Libertine G"/>
        <charset val="134"/>
      </rPr>
      <t>使用嵌入式</t>
    </r>
    <r>
      <rPr>
        <sz val="10"/>
        <color rgb="FF243447"/>
        <rFont val="STSong"/>
        <charset val="1"/>
      </rPr>
      <t>Linux</t>
    </r>
    <r>
      <rPr>
        <sz val="10"/>
        <color rgb="FF243447"/>
        <rFont val="Linux Libertine G"/>
        <charset val="134"/>
      </rPr>
      <t>；</t>
    </r>
    <r>
      <rPr>
        <sz val="10"/>
        <color rgb="FF243447"/>
        <rFont val="STSong"/>
        <charset val="1"/>
      </rPr>
      <t>DW-1</t>
    </r>
    <r>
      <rPr>
        <sz val="10"/>
        <color rgb="FF243447"/>
        <rFont val="Linux Libertine G"/>
        <charset val="134"/>
      </rPr>
      <t>测温精度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距离与采购</t>
    </r>
    <r>
      <rPr>
        <sz val="10"/>
        <color rgb="FF243447"/>
        <rFont val="STSong"/>
        <charset val="1"/>
      </rPr>
      <t>±0.3℃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0.3-1.5m</t>
    </r>
    <r>
      <rPr>
        <sz val="10"/>
        <color rgb="FF243447"/>
        <rFont val="Linux Libertine G"/>
        <charset val="134"/>
      </rPr>
      <t>不完全对应，</t>
    </r>
    <r>
      <rPr>
        <sz val="10"/>
        <color rgb="FF243447"/>
        <rFont val="STSong"/>
        <charset val="1"/>
      </rPr>
      <t>IP54</t>
    </r>
    <r>
      <rPr>
        <sz val="10"/>
        <color rgb="FF243447"/>
        <rFont val="Linux Libertine G"/>
        <charset val="134"/>
      </rPr>
      <t>和视场角等未证明；当前无一型号可直接声明全部满足</t>
    </r>
  </si>
  <si>
    <r>
      <rPr>
        <sz val="10"/>
        <color rgb="FF243447"/>
        <rFont val="Linux Libertine G"/>
        <charset val="134"/>
      </rPr>
      <t>供应链选择唯一型号或新变体；按体温、手部饰品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外伤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美甲、</t>
    </r>
    <r>
      <rPr>
        <sz val="10"/>
        <color rgb="FF243447"/>
        <rFont val="STSong"/>
        <charset val="1"/>
      </rPr>
      <t>IP54</t>
    </r>
    <r>
      <rPr>
        <sz val="10"/>
        <color rgb="FF243447"/>
        <rFont val="Linux Libertine G"/>
        <charset val="134"/>
      </rPr>
      <t>、距离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精度、双频网络真机验收</t>
    </r>
  </si>
  <si>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 xml:space="preserve">、系统 </t>
    </r>
    <r>
      <rPr>
        <sz val="10"/>
        <color rgb="FF243447"/>
        <rFont val="STSong"/>
        <charset val="1"/>
      </rPr>
      <t>Android11.0</t>
    </r>
    <r>
      <rPr>
        <sz val="10"/>
        <color rgb="FF243447"/>
        <rFont val="Linux Libertine G"/>
        <charset val="134"/>
      </rPr>
      <t xml:space="preserve">及以上版本
</t>
    </r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CPU</t>
    </r>
    <r>
      <rPr>
        <sz val="10"/>
        <color rgb="FF243447"/>
        <rFont val="Linux Libertine G"/>
        <charset val="134"/>
      </rPr>
      <t>：四核</t>
    </r>
    <r>
      <rPr>
        <sz val="10"/>
        <color rgb="FF243447"/>
        <rFont val="STSong"/>
        <charset val="1"/>
      </rPr>
      <t>64</t>
    </r>
    <r>
      <rPr>
        <sz val="10"/>
        <color rgb="FF243447"/>
        <rFont val="Linux Libertine G"/>
        <charset val="134"/>
      </rPr>
      <t>位，最高主频不低于</t>
    </r>
    <r>
      <rPr>
        <sz val="10"/>
        <color rgb="FF243447"/>
        <rFont val="STSong"/>
        <charset val="1"/>
      </rPr>
      <t>2.0GHz
#3</t>
    </r>
    <r>
      <rPr>
        <sz val="10"/>
        <color rgb="FF243447"/>
        <rFont val="Linux Libertine G"/>
        <charset val="134"/>
      </rPr>
      <t>、人脸摄像头：≥</t>
    </r>
    <r>
      <rPr>
        <sz val="10"/>
        <color rgb="FF243447"/>
        <rFont val="STSong"/>
        <charset val="1"/>
      </rPr>
      <t>200</t>
    </r>
    <r>
      <rPr>
        <sz val="10"/>
        <color rgb="FF243447"/>
        <rFont val="Linux Libertine G"/>
        <charset val="134"/>
      </rPr>
      <t xml:space="preserve">万像素双目摄像头，支持防逆光、含动态检测算法。
</t>
    </r>
    <r>
      <rPr>
        <sz val="10"/>
        <color rgb="FF243447"/>
        <rFont val="STSong"/>
        <charset val="1"/>
      </rPr>
      <t>#4</t>
    </r>
    <r>
      <rPr>
        <sz val="10"/>
        <color rgb="FF243447"/>
        <rFont val="Linux Libertine G"/>
        <charset val="134"/>
      </rPr>
      <t>、手部</t>
    </r>
    <r>
      <rPr>
        <sz val="10"/>
        <color rgb="FF243447"/>
        <rFont val="STSong"/>
        <charset val="1"/>
      </rPr>
      <t>AI</t>
    </r>
    <r>
      <rPr>
        <sz val="10"/>
        <color rgb="FF243447"/>
        <rFont val="Linux Libertine G"/>
        <charset val="134"/>
      </rPr>
      <t>摄像头：≥</t>
    </r>
    <r>
      <rPr>
        <sz val="10"/>
        <color rgb="FF243447"/>
        <rFont val="STSong"/>
        <charset val="1"/>
      </rPr>
      <t>200</t>
    </r>
    <r>
      <rPr>
        <sz val="10"/>
        <color rgb="FF243447"/>
        <rFont val="Linux Libertine G"/>
        <charset val="134"/>
      </rPr>
      <t>万像素高清采集镜头，支持高清、含手部检测算法。
★5、体温检测：远距离红外测温模块，分辨率≤</t>
    </r>
    <r>
      <rPr>
        <sz val="10"/>
        <color rgb="FF243447"/>
        <rFont val="STSong"/>
        <charset val="1"/>
      </rPr>
      <t>0.1°</t>
    </r>
    <r>
      <rPr>
        <sz val="10"/>
        <color rgb="FF243447"/>
        <rFont val="Linux Libertine G"/>
        <charset val="134"/>
      </rPr>
      <t>，测温范围：≥</t>
    </r>
    <r>
      <rPr>
        <sz val="10"/>
        <color rgb="FF243447"/>
        <rFont val="STSong"/>
        <charset val="1"/>
      </rPr>
      <t>33℃</t>
    </r>
    <r>
      <rPr>
        <sz val="10"/>
        <color rgb="FF243447"/>
        <rFont val="Linux Libertine G"/>
        <charset val="134"/>
      </rPr>
      <t>～</t>
    </r>
    <r>
      <rPr>
        <sz val="10"/>
        <color rgb="FF243447"/>
        <rFont val="STSong"/>
        <charset val="1"/>
      </rPr>
      <t>42℃</t>
    </r>
    <r>
      <rPr>
        <sz val="10"/>
        <color rgb="FF243447"/>
        <rFont val="Linux Libertine G"/>
        <charset val="134"/>
      </rPr>
      <t>；测温准确度：</t>
    </r>
    <r>
      <rPr>
        <sz val="10"/>
        <color rgb="FF243447"/>
        <rFont val="STSong"/>
        <charset val="1"/>
      </rPr>
      <t>±0.3℃</t>
    </r>
    <r>
      <rPr>
        <sz val="10"/>
        <color rgb="FF243447"/>
        <rFont val="Linux Libertine G"/>
        <charset val="134"/>
      </rPr>
      <t>；检测距离：≥</t>
    </r>
    <r>
      <rPr>
        <sz val="10"/>
        <color rgb="FF243447"/>
        <rFont val="STSong"/>
        <charset val="1"/>
      </rPr>
      <t>0.3m</t>
    </r>
    <r>
      <rPr>
        <sz val="10"/>
        <color rgb="FF243447"/>
        <rFont val="Linux Libertine G"/>
        <charset val="134"/>
      </rPr>
      <t>～</t>
    </r>
    <r>
      <rPr>
        <sz val="10"/>
        <color rgb="FF243447"/>
        <rFont val="STSong"/>
        <charset val="1"/>
      </rPr>
      <t>1.5m</t>
    </r>
    <r>
      <rPr>
        <sz val="10"/>
        <color rgb="FF243447"/>
        <rFont val="Linux Libertine G"/>
        <charset val="134"/>
      </rPr>
      <t>，视场角≥</t>
    </r>
    <r>
      <rPr>
        <sz val="10"/>
        <color rgb="FF243447"/>
        <rFont val="STSong"/>
        <charset val="1"/>
      </rPr>
      <t>35-55</t>
    </r>
    <r>
      <rPr>
        <sz val="10"/>
        <color rgb="FF243447"/>
        <rFont val="Linux Libertine G"/>
        <charset val="134"/>
      </rPr>
      <t xml:space="preserve">度；
</t>
    </r>
    <r>
      <rPr>
        <sz val="10"/>
        <color rgb="FF243447"/>
        <rFont val="STSong"/>
        <charset val="1"/>
      </rPr>
      <t>6</t>
    </r>
    <r>
      <rPr>
        <sz val="10"/>
        <color rgb="FF243447"/>
        <rFont val="Linux Libertine G"/>
        <charset val="134"/>
      </rPr>
      <t>、电源输出</t>
    </r>
    <r>
      <rPr>
        <sz val="10"/>
        <color rgb="FF243447"/>
        <rFont val="STSong"/>
        <charset val="1"/>
      </rPr>
      <t>DC12V/3A</t>
    </r>
    <r>
      <rPr>
        <sz val="10"/>
        <color rgb="FF243447"/>
        <rFont val="Linux Libertine G"/>
        <charset val="134"/>
      </rPr>
      <t>；液晶屏≥</t>
    </r>
    <r>
      <rPr>
        <sz val="10"/>
        <color rgb="FF243447"/>
        <rFont val="STSong"/>
        <charset val="1"/>
      </rPr>
      <t>10.0</t>
    </r>
    <r>
      <rPr>
        <sz val="10"/>
        <color rgb="FF243447"/>
        <rFont val="Linux Libertine G"/>
        <charset val="134"/>
      </rPr>
      <t>英寸</t>
    </r>
    <r>
      <rPr>
        <sz val="10"/>
        <color rgb="FF243447"/>
        <rFont val="STSong"/>
        <charset val="1"/>
      </rPr>
      <t>IPS</t>
    </r>
    <r>
      <rPr>
        <sz val="10"/>
        <color rgb="FF243447"/>
        <rFont val="Linux Libertine G"/>
        <charset val="134"/>
      </rPr>
      <t>多点电容触控屏，分辨率不低于</t>
    </r>
    <r>
      <rPr>
        <sz val="10"/>
        <color rgb="FF243447"/>
        <rFont val="STSong"/>
        <charset val="1"/>
      </rPr>
      <t>1280*800</t>
    </r>
    <r>
      <rPr>
        <sz val="10"/>
        <color rgb="FF243447"/>
        <rFont val="Linux Libertine G"/>
        <charset val="134"/>
      </rPr>
      <t xml:space="preserve">，支持 </t>
    </r>
    <r>
      <rPr>
        <sz val="10"/>
        <color rgb="FF243447"/>
        <rFont val="STSong"/>
        <charset val="1"/>
      </rPr>
      <t xml:space="preserve">10 </t>
    </r>
    <r>
      <rPr>
        <sz val="10"/>
        <color rgb="FF243447"/>
        <rFont val="Linux Libertine G"/>
        <charset val="134"/>
      </rPr>
      <t>点触控；内存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储存 ≥</t>
    </r>
    <r>
      <rPr>
        <sz val="10"/>
        <color rgb="FF243447"/>
        <rFont val="STSong"/>
        <charset val="1"/>
      </rPr>
      <t>2GB+16GB</t>
    </r>
    <r>
      <rPr>
        <sz val="10"/>
        <color rgb="FF243447"/>
        <rFont val="Linux Libertine G"/>
        <charset val="134"/>
      </rPr>
      <t>，支持选配≥</t>
    </r>
    <r>
      <rPr>
        <sz val="10"/>
        <color rgb="FF243447"/>
        <rFont val="STSong"/>
        <charset val="1"/>
      </rPr>
      <t>4GB+32GB</t>
    </r>
    <r>
      <rPr>
        <sz val="10"/>
        <color rgb="FF243447"/>
        <rFont val="Linux Libertine G"/>
        <charset val="134"/>
      </rPr>
      <t xml:space="preserve">存储；
</t>
    </r>
    <r>
      <rPr>
        <sz val="10"/>
        <color rgb="FF243447"/>
        <rFont val="STSong"/>
        <charset val="1"/>
      </rPr>
      <t>7</t>
    </r>
    <r>
      <rPr>
        <sz val="10"/>
        <color rgb="FF243447"/>
        <rFont val="Linux Libertine G"/>
        <charset val="134"/>
      </rPr>
      <t xml:space="preserve">、组网方式：同时支持 </t>
    </r>
    <r>
      <rPr>
        <sz val="10"/>
        <color rgb="FF243447"/>
        <rFont val="STSong"/>
        <charset val="1"/>
      </rPr>
      <t xml:space="preserve">2.4G/5G </t>
    </r>
    <r>
      <rPr>
        <sz val="10"/>
        <color rgb="FF243447"/>
        <rFont val="Linux Libertine G"/>
        <charset val="134"/>
      </rPr>
      <t xml:space="preserve">双频 </t>
    </r>
    <r>
      <rPr>
        <sz val="10"/>
        <color rgb="FF243447"/>
        <rFont val="STSong"/>
        <charset val="1"/>
      </rPr>
      <t>Wi-Fi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 xml:space="preserve">RJ45 </t>
    </r>
    <r>
      <rPr>
        <sz val="10"/>
        <color rgb="FF243447"/>
        <rFont val="Linux Libertine G"/>
        <charset val="134"/>
      </rPr>
      <t xml:space="preserve">有线网络；
</t>
    </r>
    <r>
      <rPr>
        <sz val="10"/>
        <color rgb="FF243447"/>
        <rFont val="STSong"/>
        <charset val="1"/>
      </rPr>
      <t>8</t>
    </r>
    <r>
      <rPr>
        <sz val="10"/>
        <color rgb="FF243447"/>
        <rFont val="Linux Libertine G"/>
        <charset val="134"/>
      </rPr>
      <t>、整机</t>
    </r>
    <r>
      <rPr>
        <sz val="10"/>
        <color rgb="FF243447"/>
        <rFont val="STSong"/>
        <charset val="1"/>
      </rPr>
      <t xml:space="preserve">IP54 </t>
    </r>
    <r>
      <rPr>
        <sz val="10"/>
        <color rgb="FF243447"/>
        <rFont val="Linux Libertine G"/>
        <charset val="134"/>
      </rPr>
      <t xml:space="preserve">及以上防尘、防油污、防溅水，适配食堂使用环境
</t>
    </r>
    <r>
      <rPr>
        <sz val="10"/>
        <color rgb="FF243447"/>
        <rFont val="STSong"/>
        <charset val="1"/>
      </rPr>
      <t>#9</t>
    </r>
    <r>
      <rPr>
        <sz val="10"/>
        <color rgb="FF243447"/>
        <rFont val="Linux Libertine G"/>
        <charset val="134"/>
      </rPr>
      <t>、手部卫生检查：搭载机器视觉</t>
    </r>
    <r>
      <rPr>
        <sz val="10"/>
        <color rgb="FF243447"/>
        <rFont val="STSong"/>
        <charset val="1"/>
      </rPr>
      <t>AI</t>
    </r>
    <r>
      <rPr>
        <sz val="10"/>
        <color rgb="FF243447"/>
        <rFont val="Linux Libertine G"/>
        <charset val="134"/>
      </rPr>
      <t>识别模块，可自动识别食堂工作人员手部违规情形，识别结果实时语音预警提示，识别内容包含但不限于手部佩戴饰品、手部外伤、美甲等不规范行为，满足后厨卫生管控需求，并实时语音播报预警。</t>
    </r>
  </si>
  <si>
    <t>10</t>
  </si>
  <si>
    <t>智能留样秤</t>
  </si>
  <si>
    <t>软硬一体（留样）</t>
  </si>
  <si>
    <r>
      <rPr>
        <sz val="10"/>
        <color rgb="FF243447"/>
        <rFont val="Linux Libertine G"/>
        <charset val="134"/>
      </rPr>
      <t>文件页码</t>
    </r>
    <r>
      <rPr>
        <sz val="10"/>
        <color rgb="FF243447"/>
        <rFont val="STSong"/>
        <charset val="1"/>
      </rPr>
      <t>33-34</t>
    </r>
  </si>
  <si>
    <t>SC-FS-SAMPLE-002/ST-LYY-156 + FSA-01</t>
  </si>
  <si>
    <r>
      <rPr>
        <sz val="10"/>
        <color rgb="FF243447"/>
        <rFont val="STSong"/>
        <charset val="1"/>
      </rPr>
      <t>ST-LYY-156</t>
    </r>
    <r>
      <rPr>
        <sz val="10"/>
        <color rgb="FF243447"/>
        <rFont val="Linux Libertine G"/>
        <charset val="134"/>
      </rPr>
      <t>具备四核</t>
    </r>
    <r>
      <rPr>
        <sz val="10"/>
        <color rgb="FF243447"/>
        <rFont val="STSong"/>
        <charset val="1"/>
      </rPr>
      <t>1.8GHz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2GB+16GB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10.1</t>
    </r>
    <r>
      <rPr>
        <sz val="10"/>
        <color rgb="FF243447"/>
        <rFont val="Linux Libertine G"/>
        <charset val="134"/>
      </rPr>
      <t>寸、</t>
    </r>
    <r>
      <rPr>
        <sz val="10"/>
        <color rgb="FF243447"/>
        <rFont val="STSong"/>
        <charset val="1"/>
      </rPr>
      <t>RJ45/Wi-Fi</t>
    </r>
    <r>
      <rPr>
        <sz val="10"/>
        <color rgb="FF243447"/>
        <rFont val="Linux Libertine G"/>
        <charset val="134"/>
      </rPr>
      <t>、称重、打印和多身份识别，留样产品线具备过期提醒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平台同步方向</t>
    </r>
  </si>
  <si>
    <r>
      <rPr>
        <sz val="10"/>
        <color rgb="FF243447"/>
        <rFont val="STSong"/>
        <charset val="1"/>
      </rPr>
      <t>Wi-Fi6</t>
    </r>
    <r>
      <rPr>
        <sz val="10"/>
        <color rgb="FF243447"/>
        <rFont val="Linux Libertine G"/>
        <charset val="134"/>
      </rPr>
      <t>、组合留样柜、完整字段记录、云同步、本地导入导出和“预存时间未到禁止出库”未形成同版本完整证据</t>
    </r>
  </si>
  <si>
    <r>
      <rPr>
        <sz val="10"/>
        <color rgb="FF243447"/>
        <rFont val="Linux Libertine G"/>
        <charset val="134"/>
      </rPr>
      <t>封样</t>
    </r>
    <r>
      <rPr>
        <sz val="10"/>
        <color rgb="FF243447"/>
        <rFont val="STSong"/>
        <charset val="1"/>
      </rPr>
      <t>ST-LYY-156</t>
    </r>
    <r>
      <rPr>
        <sz val="10"/>
        <color rgb="FF243447"/>
        <rFont val="Linux Libertine G"/>
        <charset val="134"/>
      </rPr>
      <t>并按</t>
    </r>
    <r>
      <rPr>
        <sz val="10"/>
        <color rgb="FF243447"/>
        <rFont val="STSong"/>
        <charset val="1"/>
      </rPr>
      <t>10</t>
    </r>
    <r>
      <rPr>
        <sz val="10"/>
        <color rgb="FF243447"/>
        <rFont val="Linux Libertine G"/>
        <charset val="134"/>
      </rPr>
      <t>条逐项演示；确认客户端版本、接口、打印、预警锁定和数据导入导出</t>
    </r>
  </si>
  <si>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>、四核及以上处理器，</t>
    </r>
    <r>
      <rPr>
        <sz val="10"/>
        <color rgb="FF243447"/>
        <rFont val="STSong"/>
        <charset val="1"/>
      </rPr>
      <t xml:space="preserve">Android 11 </t>
    </r>
    <r>
      <rPr>
        <sz val="10"/>
        <color rgb="FF243447"/>
        <rFont val="Linux Libertine G"/>
        <charset val="134"/>
      </rPr>
      <t>及以上，内存≥</t>
    </r>
    <r>
      <rPr>
        <sz val="10"/>
        <color rgb="FF243447"/>
        <rFont val="STSong"/>
        <charset val="1"/>
      </rPr>
      <t>2GB</t>
    </r>
    <r>
      <rPr>
        <sz val="10"/>
        <color rgb="FF243447"/>
        <rFont val="Linux Libertine G"/>
        <charset val="134"/>
      </rPr>
      <t>，存储≥</t>
    </r>
    <r>
      <rPr>
        <sz val="10"/>
        <color rgb="FF243447"/>
        <rFont val="STSong"/>
        <charset val="1"/>
      </rPr>
      <t>16GB</t>
    </r>
    <r>
      <rPr>
        <sz val="10"/>
        <color rgb="FF243447"/>
        <rFont val="Linux Libertine G"/>
        <charset val="134"/>
      </rPr>
      <t xml:space="preserve">； 
</t>
    </r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>、支持</t>
    </r>
    <r>
      <rPr>
        <sz val="10"/>
        <color rgb="FF243447"/>
        <rFont val="STSong"/>
        <charset val="1"/>
      </rPr>
      <t>10M/100M</t>
    </r>
    <r>
      <rPr>
        <sz val="10"/>
        <color rgb="FF243447"/>
        <rFont val="Linux Libertine G"/>
        <charset val="134"/>
      </rPr>
      <t>以太网，</t>
    </r>
    <r>
      <rPr>
        <sz val="10"/>
        <color rgb="FF243447"/>
        <rFont val="STSong"/>
        <charset val="1"/>
      </rPr>
      <t>2.4G</t>
    </r>
    <r>
      <rPr>
        <sz val="10"/>
        <color rgb="FF243447"/>
        <rFont val="Linux Libertine G"/>
        <charset val="134"/>
      </rPr>
      <t>和</t>
    </r>
    <r>
      <rPr>
        <sz val="10"/>
        <color rgb="FF243447"/>
        <rFont val="STSong"/>
        <charset val="1"/>
      </rPr>
      <t>5G</t>
    </r>
    <r>
      <rPr>
        <sz val="10"/>
        <color rgb="FF243447"/>
        <rFont val="Linux Libertine G"/>
        <charset val="134"/>
      </rPr>
      <t>双频</t>
    </r>
    <r>
      <rPr>
        <sz val="10"/>
        <color rgb="FF243447"/>
        <rFont val="STSong"/>
        <charset val="1"/>
      </rPr>
      <t>WIFi6</t>
    </r>
    <r>
      <rPr>
        <sz val="10"/>
        <color rgb="FF243447"/>
        <rFont val="Linux Libertine G"/>
        <charset val="134"/>
      </rPr>
      <t xml:space="preserve">模块，蓝牙。
</t>
    </r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 xml:space="preserve">、接口丰富，满足外设扩展
</t>
    </r>
    <r>
      <rPr>
        <sz val="10"/>
        <color rgb="FF243447"/>
        <rFont val="STSong"/>
        <charset val="1"/>
      </rPr>
      <t>4</t>
    </r>
    <r>
      <rPr>
        <sz val="10"/>
        <color rgb="FF243447"/>
        <rFont val="Linux Libertine G"/>
        <charset val="134"/>
      </rPr>
      <t>、屏幕尺寸≥</t>
    </r>
    <r>
      <rPr>
        <sz val="10"/>
        <color rgb="FF243447"/>
        <rFont val="STSong"/>
        <charset val="1"/>
      </rPr>
      <t>10.0</t>
    </r>
    <r>
      <rPr>
        <sz val="10"/>
        <color rgb="FF243447"/>
        <rFont val="Linux Libertine G"/>
        <charset val="134"/>
      </rPr>
      <t xml:space="preserve">英寸，一体化多点触控设计。
</t>
    </r>
    <r>
      <rPr>
        <sz val="10"/>
        <color rgb="FF243447"/>
        <rFont val="STSong"/>
        <charset val="1"/>
      </rPr>
      <t>#5</t>
    </r>
    <r>
      <rPr>
        <sz val="10"/>
        <color rgb="FF243447"/>
        <rFont val="Linux Libertine G"/>
        <charset val="134"/>
      </rPr>
      <t>、设备支持单独留样保存或者组合留样柜组合保存。
★7、操作记录全面，包含不同菜品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样品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留样员工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取样员工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提重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手记重量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留样时间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取样时间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 xml:space="preserve">备注等。
</t>
    </r>
    <r>
      <rPr>
        <sz val="10"/>
        <color rgb="FF243447"/>
        <rFont val="STSong"/>
        <charset val="1"/>
      </rPr>
      <t>#8</t>
    </r>
    <r>
      <rPr>
        <sz val="10"/>
        <color rgb="FF243447"/>
        <rFont val="Linux Libertine G"/>
        <charset val="134"/>
      </rPr>
      <t xml:space="preserve">、支持云端同步操作记录。
</t>
    </r>
    <r>
      <rPr>
        <sz val="10"/>
        <color rgb="FF243447"/>
        <rFont val="STSong"/>
        <charset val="1"/>
      </rPr>
      <t>#9</t>
    </r>
    <r>
      <rPr>
        <sz val="10"/>
        <color rgb="FF243447"/>
        <rFont val="Linux Libertine G"/>
        <charset val="134"/>
      </rPr>
      <t xml:space="preserve">、支持本地导入导出数据，数据包括录入样品，组合，员工，操作记录。
</t>
    </r>
    <r>
      <rPr>
        <sz val="10"/>
        <color rgb="FF243447"/>
        <rFont val="STSong"/>
        <charset val="1"/>
      </rPr>
      <t>#10</t>
    </r>
    <r>
      <rPr>
        <sz val="10"/>
        <color rgb="FF243447"/>
        <rFont val="Linux Libertine G"/>
        <charset val="134"/>
      </rPr>
      <t xml:space="preserve">、支持留样预警，预存时间未到不允许出库。
</t>
    </r>
    <r>
      <rPr>
        <sz val="10"/>
        <color rgb="FF243447"/>
        <rFont val="STSong"/>
        <charset val="1"/>
      </rPr>
      <t>11</t>
    </r>
    <r>
      <rPr>
        <sz val="10"/>
        <color rgb="FF243447"/>
        <rFont val="Linux Libertine G"/>
        <charset val="134"/>
      </rPr>
      <t>、可接入打印机。</t>
    </r>
  </si>
  <si>
    <t>11</t>
  </si>
  <si>
    <t>智慧餐厅管理系统</t>
  </si>
  <si>
    <t>软件（管理平台）</t>
  </si>
  <si>
    <r>
      <rPr>
        <sz val="10"/>
        <color rgb="FF243447"/>
        <rFont val="Linux Libertine G"/>
        <charset val="134"/>
      </rPr>
      <t>文件页码</t>
    </r>
    <r>
      <rPr>
        <sz val="10"/>
        <color rgb="FF243447"/>
        <rFont val="STSong"/>
        <charset val="1"/>
      </rPr>
      <t>34-35</t>
    </r>
  </si>
  <si>
    <t>SC-NUT-SW-001/002 + SKU-SW-03 + ADD-03/05/07/08</t>
  </si>
  <si>
    <r>
      <rPr>
        <sz val="10"/>
        <color rgb="FF243447"/>
        <rFont val="Linux Libertine G"/>
        <charset val="134"/>
      </rPr>
      <t>标准</t>
    </r>
    <r>
      <rPr>
        <sz val="10"/>
        <color rgb="FF243447"/>
        <rFont val="STSong"/>
        <charset val="1"/>
      </rPr>
      <t>PC</t>
    </r>
    <r>
      <rPr>
        <sz val="10"/>
        <color rgb="FF243447"/>
        <rFont val="Linux Libertine G"/>
        <charset val="134"/>
      </rPr>
      <t>端已覆盖人员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账户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订单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餐厅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营养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报表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设备管理；</t>
    </r>
    <r>
      <rPr>
        <sz val="10"/>
        <color rgb="FF243447"/>
        <rFont val="STSong"/>
        <charset val="1"/>
      </rPr>
      <t>SKU-SW-03</t>
    </r>
    <r>
      <rPr>
        <sz val="10"/>
        <color rgb="FF243447"/>
        <rFont val="Linux Libertine G"/>
        <charset val="134"/>
      </rPr>
      <t>覆盖绑盘、称重、营养金额、设备监控和运营分析</t>
    </r>
  </si>
  <si>
    <r>
      <rPr>
        <sz val="10"/>
        <color rgb="FF243447"/>
        <rFont val="Linux Libertine G"/>
        <charset val="134"/>
      </rPr>
      <t>排餐复制、多设备批量发布、菜品余量监控、管理员手动解绑并自动扣款、手机管理端指定指标、现有一卡通物联网直管和</t>
    </r>
    <r>
      <rPr>
        <sz val="10"/>
        <color rgb="FF243447"/>
        <rFont val="STSong"/>
        <charset val="1"/>
      </rPr>
      <t>OTA</t>
    </r>
    <r>
      <rPr>
        <sz val="10"/>
        <color rgb="FF243447"/>
        <rFont val="Linux Libertine G"/>
        <charset val="134"/>
      </rPr>
      <t>均需在本项目版本验证；</t>
    </r>
    <r>
      <rPr>
        <sz val="10"/>
        <color rgb="FF243447"/>
        <rFont val="STSong"/>
        <charset val="1"/>
      </rPr>
      <t>7</t>
    </r>
    <r>
      <rPr>
        <sz val="10"/>
        <color rgb="FF243447"/>
        <rFont val="Linux Libertine G"/>
        <charset val="134"/>
      </rPr>
      <t>项证明材料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评测报告未冻结</t>
    </r>
  </si>
  <si>
    <r>
      <rPr>
        <sz val="10"/>
        <color rgb="FF243447"/>
        <rFont val="Linux Libertine G"/>
        <charset val="134"/>
      </rPr>
      <t>建立</t>
    </r>
    <r>
      <rPr>
        <sz val="10"/>
        <color rgb="FF243447"/>
        <rFont val="STSong"/>
        <charset val="1"/>
      </rPr>
      <t>18</t>
    </r>
    <r>
      <rPr>
        <sz val="10"/>
        <color rgb="FF243447"/>
        <rFont val="Linux Libertine G"/>
        <charset val="134"/>
      </rPr>
      <t>组功能验收清单；逐项提供页面</t>
    </r>
    <r>
      <rPr>
        <sz val="10"/>
        <color rgb="FF243447"/>
        <rFont val="STSong"/>
        <charset val="1"/>
      </rPr>
      <t>/API/</t>
    </r>
    <r>
      <rPr>
        <sz val="10"/>
        <color rgb="FF243447"/>
        <rFont val="Linux Libertine G"/>
        <charset val="134"/>
      </rPr>
      <t>数据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权限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异常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导出证据并完成一卡通与</t>
    </r>
    <r>
      <rPr>
        <sz val="10"/>
        <color rgb="FF243447"/>
        <rFont val="STSong"/>
        <charset val="1"/>
      </rPr>
      <t>OTA</t>
    </r>
    <r>
      <rPr>
        <sz val="10"/>
        <color rgb="FF243447"/>
        <rFont val="Linux Libertine G"/>
        <charset val="134"/>
      </rPr>
      <t>联调</t>
    </r>
  </si>
  <si>
    <r>
      <rPr>
        <sz val="10"/>
        <color rgb="FF243447"/>
        <rFont val="STSong"/>
        <charset val="1"/>
      </rPr>
      <t xml:space="preserve">1) </t>
    </r>
    <r>
      <rPr>
        <sz val="10"/>
        <color rgb="FF243447"/>
        <rFont val="Linux Libertine G"/>
        <charset val="134"/>
      </rPr>
      <t xml:space="preserve">系统须采用本地化部署方式，保证学校系统和数据安全。
</t>
    </r>
    <r>
      <rPr>
        <sz val="10"/>
        <color rgb="FF243447"/>
        <rFont val="STSong"/>
        <charset val="1"/>
      </rPr>
      <t xml:space="preserve">2)	</t>
    </r>
    <r>
      <rPr>
        <sz val="10"/>
        <color rgb="FF243447"/>
        <rFont val="Linux Libertine G"/>
        <charset val="134"/>
      </rPr>
      <t xml:space="preserve">系统后台提供菜品管理、餐台信息查看、订单管理和经营分析功能，包含但不限于：菜品信息管理、餐台信息查看、餐厅信息管理、参数配置、订单管理、菜品销量统计、餐厅经营分析等。
</t>
    </r>
    <r>
      <rPr>
        <sz val="10"/>
        <color rgb="FF243447"/>
        <rFont val="STSong"/>
        <charset val="1"/>
      </rPr>
      <t xml:space="preserve">#1. </t>
    </r>
    <r>
      <rPr>
        <sz val="10"/>
        <color rgb="FF243447"/>
        <rFont val="Linux Libertine G"/>
        <charset val="134"/>
      </rPr>
      <t>平台具备：食堂管理、餐品管理、账户管理、托盘管理、排餐、营养分析、订单、对账、设备监控、统计分析等功能</t>
    </r>
    <r>
      <rPr>
        <sz val="10"/>
        <color rgb="FF243447"/>
        <rFont val="STSong"/>
        <charset val="1"/>
      </rPr>
      <t>;</t>
    </r>
    <r>
      <rPr>
        <sz val="10"/>
        <color rgb="FF243447"/>
        <rFont val="Linux Libertine G"/>
        <charset val="134"/>
      </rPr>
      <t xml:space="preserve">（需提供证明材料并加盖公章）
</t>
    </r>
    <r>
      <rPr>
        <sz val="10"/>
        <color rgb="FF243447"/>
        <rFont val="STSong"/>
        <charset val="1"/>
      </rPr>
      <t xml:space="preserve">#2. </t>
    </r>
    <r>
      <rPr>
        <sz val="10"/>
        <color rgb="FF243447"/>
        <rFont val="Linux Libertine G"/>
        <charset val="134"/>
      </rPr>
      <t>餐品管理：具有餐厅菜品类别管理、菜品信息增删修改功能；后台录入菜品信息，支持设置按克数、份为单位设置售卖方式</t>
    </r>
    <r>
      <rPr>
        <sz val="10"/>
        <color rgb="FF243447"/>
        <rFont val="STSong"/>
        <charset val="1"/>
      </rPr>
      <t>;</t>
    </r>
    <r>
      <rPr>
        <sz val="10"/>
        <color rgb="FF243447"/>
        <rFont val="Linux Libertine G"/>
        <charset val="134"/>
      </rPr>
      <t xml:space="preserve">（提供软件产品功能界面截图并加盖公章）
</t>
    </r>
    <r>
      <rPr>
        <sz val="10"/>
        <color rgb="FF243447"/>
        <rFont val="STSong"/>
        <charset val="1"/>
      </rPr>
      <t xml:space="preserve">#3. </t>
    </r>
    <r>
      <rPr>
        <sz val="10"/>
        <color rgb="FF243447"/>
        <rFont val="Linux Libertine G"/>
        <charset val="134"/>
      </rPr>
      <t>支持排餐计划、多设备发布、时段设置、复制粘贴</t>
    </r>
    <r>
      <rPr>
        <sz val="10"/>
        <color rgb="FF243447"/>
        <rFont val="STSong"/>
        <charset val="1"/>
      </rPr>
      <t>;
4.</t>
    </r>
    <r>
      <rPr>
        <sz val="10"/>
        <color rgb="FF243447"/>
        <rFont val="Linux Libertine G"/>
        <charset val="134"/>
      </rPr>
      <t xml:space="preserve">订单管理：可查看餐厅售卖情况，至少包含销售订单号、姓名、订单类型、订单交易金额、餐别；支持以订单号、订单类型、餐别、结算周期为维度查询功能；
★5. 设备监控：管理端支持在线对设备进行监控，支持可视化查看食堂下的设备运行状况，查看每台设备菜品余量等信息；（提供软件产品功能界面截图并加盖公章）
</t>
    </r>
    <r>
      <rPr>
        <sz val="10"/>
        <color rgb="FF243447"/>
        <rFont val="STSong"/>
        <charset val="1"/>
      </rPr>
      <t xml:space="preserve">#6. </t>
    </r>
    <r>
      <rPr>
        <sz val="10"/>
        <color rgb="FF243447"/>
        <rFont val="Linux Libertine G"/>
        <charset val="134"/>
      </rPr>
      <t xml:space="preserve">经营数据：支持查看经营数据，可以按日、周、月、自定义维度查看每个商户下的销售总额、订单笔数支持图表展示；（提供软件产品功能界面截图并加盖公章）
</t>
    </r>
    <r>
      <rPr>
        <sz val="10"/>
        <color rgb="FF243447"/>
        <rFont val="STSong"/>
        <charset val="1"/>
      </rPr>
      <t xml:space="preserve">9. </t>
    </r>
    <r>
      <rPr>
        <sz val="10"/>
        <color rgb="FF243447"/>
        <rFont val="Linux Libertine G"/>
        <charset val="134"/>
      </rPr>
      <t xml:space="preserve">参数管理：支持设置设备参数，包括但不限于扣费时间设置、缺菜提醒设置、绑盘最小余额设定等；
</t>
    </r>
    <r>
      <rPr>
        <sz val="10"/>
        <color rgb="FF243447"/>
        <rFont val="STSong"/>
        <charset val="1"/>
      </rPr>
      <t>#10.</t>
    </r>
    <r>
      <rPr>
        <sz val="10"/>
        <color rgb="FF243447"/>
        <rFont val="Linux Libertine G"/>
        <charset val="134"/>
      </rPr>
      <t xml:space="preserve">托盘绑定记录：支持实时绑定记录和历史绑定记录的显示；支持管理员手动解绑托盘，并自动扣款。
</t>
    </r>
    <r>
      <rPr>
        <sz val="10"/>
        <color rgb="FF243447"/>
        <rFont val="STSong"/>
        <charset val="1"/>
      </rPr>
      <t>12.</t>
    </r>
    <r>
      <rPr>
        <sz val="10"/>
        <color rgb="FF243447"/>
        <rFont val="Linux Libertine G"/>
        <charset val="134"/>
      </rPr>
      <t xml:space="preserve">餐品绑定管理：支持餐品按照餐别（早餐、午餐等）绑定多个设备，支持选择餐品批量绑定多个设备，支持批量解绑已经绑定餐品的设备
</t>
    </r>
    <r>
      <rPr>
        <sz val="10"/>
        <color rgb="FF243447"/>
        <rFont val="STSong"/>
        <charset val="1"/>
      </rPr>
      <t>13.</t>
    </r>
    <r>
      <rPr>
        <sz val="10"/>
        <color rgb="FF243447"/>
        <rFont val="Linux Libertine G"/>
        <charset val="134"/>
      </rPr>
      <t>设备验证密码：支持设置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 xml:space="preserve">重置设备的操作员密码，操作员可通过密码登录设备管理界面进行操作；
</t>
    </r>
    <r>
      <rPr>
        <sz val="10"/>
        <color rgb="FF243447"/>
        <rFont val="STSong"/>
        <charset val="1"/>
      </rPr>
      <t>14.</t>
    </r>
    <r>
      <rPr>
        <sz val="10"/>
        <color rgb="FF243447"/>
        <rFont val="Linux Libertine G"/>
        <charset val="134"/>
      </rPr>
      <t xml:space="preserve">支持多类统计报表与导出；
</t>
    </r>
    <r>
      <rPr>
        <sz val="10"/>
        <color rgb="FF243447"/>
        <rFont val="STSong"/>
        <charset val="1"/>
      </rPr>
      <t>15.</t>
    </r>
    <r>
      <rPr>
        <sz val="10"/>
        <color rgb="FF243447"/>
        <rFont val="Linux Libertine G"/>
        <charset val="134"/>
      </rPr>
      <t xml:space="preserve">介质要求：支持学校现有一卡通对接；
</t>
    </r>
    <r>
      <rPr>
        <sz val="10"/>
        <color rgb="FF243447"/>
        <rFont val="STSong"/>
        <charset val="1"/>
      </rPr>
      <t>16.</t>
    </r>
    <r>
      <rPr>
        <sz val="10"/>
        <color rgb="FF243447"/>
        <rFont val="Linux Libertine G"/>
        <charset val="134"/>
      </rPr>
      <t>可管理菜品营养成分，录入营养素（热量、蛋白质、脂肪、碳水化合物等）的含量；
★17.无感支付：支持无感支付，取餐完成后自动免密支付功能。（提供第三方软件评测机构出具的软件评测报告复印件并加盖公章）
★18.手机管理端：提供自助称重食堂手机管理端功能，可查看此食堂内的分时段营收情况、商品信息、交易流水等，可对称重餐台设备运行情况进行监控，以及查看当日菜品销量等信息。（提供软件产品功能界面截图并加盖公章）
★19.所有设备可直接接入现有校园一卡通物联网平台内进行管理，同时提供设备在</t>
    </r>
    <r>
      <rPr>
        <sz val="10"/>
        <color rgb="FF243447"/>
        <rFont val="STSong"/>
        <charset val="1"/>
      </rPr>
      <t>OTA</t>
    </r>
    <r>
      <rPr>
        <sz val="10"/>
        <color rgb="FF243447"/>
        <rFont val="Linux Libertine G"/>
        <charset val="134"/>
      </rPr>
      <t>在线升级功能。（提供软件产品功能界面截图并加盖公章）</t>
    </r>
  </si>
  <si>
    <t>12</t>
  </si>
  <si>
    <r>
      <rPr>
        <sz val="10"/>
        <color rgb="FF243447"/>
        <rFont val="Linux Libertine G"/>
        <charset val="134"/>
      </rPr>
      <t>明厨亮灶</t>
    </r>
    <r>
      <rPr>
        <sz val="10"/>
        <color rgb="FF243447"/>
        <rFont val="STSong"/>
        <charset val="1"/>
      </rPr>
      <t>AI</t>
    </r>
    <r>
      <rPr>
        <sz val="10"/>
        <color rgb="FF243447"/>
        <rFont val="Linux Libertine G"/>
        <charset val="134"/>
      </rPr>
      <t>系统</t>
    </r>
  </si>
  <si>
    <r>
      <rPr>
        <sz val="10"/>
        <color rgb="FF243447"/>
        <rFont val="Linux Libertine G"/>
        <charset val="134"/>
      </rPr>
      <t>文件页码</t>
    </r>
    <r>
      <rPr>
        <sz val="10"/>
        <color rgb="FF243447"/>
        <rFont val="STSong"/>
        <charset val="1"/>
      </rPr>
      <t>35</t>
    </r>
  </si>
  <si>
    <t>SC-FS-SW-001 + SC-FS-AI-001/CPT-Box600-08 + SC-FS-IOT-001</t>
  </si>
  <si>
    <r>
      <rPr>
        <sz val="10"/>
        <color rgb="FF243447"/>
        <rFont val="Linux Libertine G"/>
        <charset val="134"/>
      </rPr>
      <t>标准食安系统支持多路视频、</t>
    </r>
    <r>
      <rPr>
        <sz val="10"/>
        <color rgb="FF243447"/>
        <rFont val="STSong"/>
        <charset val="1"/>
      </rPr>
      <t>10+</t>
    </r>
    <r>
      <rPr>
        <sz val="10"/>
        <color rgb="FF243447"/>
        <rFont val="Linux Libertine G"/>
        <charset val="134"/>
      </rPr>
      <t>类违规行为告警和整改；分析盒支持</t>
    </r>
    <r>
      <rPr>
        <sz val="10"/>
        <color rgb="FF243447"/>
        <rFont val="STSong"/>
        <charset val="1"/>
      </rPr>
      <t>8</t>
    </r>
    <r>
      <rPr>
        <sz val="10"/>
        <color rgb="FF243447"/>
        <rFont val="Linux Libertine G"/>
        <charset val="134"/>
      </rPr>
      <t>路高清视频、</t>
    </r>
    <r>
      <rPr>
        <sz val="10"/>
        <color rgb="FF243447"/>
        <rFont val="STSong"/>
        <charset val="1"/>
      </rPr>
      <t>H.264/H.265</t>
    </r>
    <r>
      <rPr>
        <sz val="10"/>
        <color rgb="FF243447"/>
        <rFont val="Linux Libertine G"/>
        <charset val="134"/>
      </rPr>
      <t>方向及多类厨房行为模型</t>
    </r>
  </si>
  <si>
    <r>
      <rPr>
        <sz val="10"/>
        <color rgb="FF243447"/>
        <rFont val="Linux Libertine G"/>
        <charset val="134"/>
      </rPr>
      <t>明火离岗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火焰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陌生人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夜间进入等完整模型清单、</t>
    </r>
    <r>
      <rPr>
        <sz val="10"/>
        <color rgb="FF243447"/>
        <rFont val="STSong"/>
        <charset val="1"/>
      </rPr>
      <t>HDMI</t>
    </r>
    <r>
      <rPr>
        <sz val="10"/>
        <color rgb="FF243447"/>
        <rFont val="Linux Libertine G"/>
        <charset val="134"/>
      </rPr>
      <t>多画面、硬件加密、现有摄像头兼容和更新布线工程未完成本项目验证</t>
    </r>
  </si>
  <si>
    <r>
      <rPr>
        <sz val="10"/>
        <color rgb="FF243447"/>
        <rFont val="Linux Libertine G"/>
        <charset val="134"/>
      </rPr>
      <t>冻结摄像头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分析盒型号与路数；补模型白名单、</t>
    </r>
    <r>
      <rPr>
        <sz val="10"/>
        <color rgb="FF243447"/>
        <rFont val="STSong"/>
        <charset val="1"/>
      </rPr>
      <t>8</t>
    </r>
    <r>
      <rPr>
        <sz val="10"/>
        <color rgb="FF243447"/>
        <rFont val="Linux Libertine G"/>
        <charset val="134"/>
      </rPr>
      <t>路压力、编码、</t>
    </r>
    <r>
      <rPr>
        <sz val="10"/>
        <color rgb="FF243447"/>
        <rFont val="STSong"/>
        <charset val="1"/>
      </rPr>
      <t>HDMI</t>
    </r>
    <r>
      <rPr>
        <sz val="10"/>
        <color rgb="FF243447"/>
        <rFont val="Linux Libertine G"/>
        <charset val="134"/>
      </rPr>
      <t>、告警闭环和现场点位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布线验收</t>
    </r>
  </si>
  <si>
    <r>
      <rPr>
        <sz val="10"/>
        <color rgb="FF243447"/>
        <rFont val="STSong"/>
        <charset val="1"/>
      </rPr>
      <t>1.</t>
    </r>
    <r>
      <rPr>
        <sz val="10"/>
        <color rgb="FF243447"/>
        <rFont val="Linux Libertine G"/>
        <charset val="134"/>
      </rPr>
      <t xml:space="preserve">采用高性能 </t>
    </r>
    <r>
      <rPr>
        <sz val="10"/>
        <color rgb="FF243447"/>
        <rFont val="STSong"/>
        <charset val="1"/>
      </rPr>
      <t xml:space="preserve">AI </t>
    </r>
    <r>
      <rPr>
        <sz val="10"/>
        <color rgb="FF243447"/>
        <rFont val="Linux Libertine G"/>
        <charset val="134"/>
      </rPr>
      <t xml:space="preserve">处理器，满足后厨行为智能分析需求；
</t>
    </r>
    <r>
      <rPr>
        <sz val="10"/>
        <color rgb="FF243447"/>
        <rFont val="STSong"/>
        <charset val="1"/>
      </rPr>
      <t>2.</t>
    </r>
    <r>
      <rPr>
        <sz val="10"/>
        <color rgb="FF243447"/>
        <rFont val="Linux Libertine G"/>
        <charset val="134"/>
      </rPr>
      <t>支持厨师服、帽子、口罩、吸烟、玩手机等识别，智能预警（安全管理）功能，自动对可能危害后厨安全的行为进行识别，</t>
    </r>
    <r>
      <rPr>
        <sz val="10"/>
        <color rgb="FF243447"/>
        <rFont val="STSong"/>
        <charset val="1"/>
      </rPr>
      <t>AI</t>
    </r>
    <r>
      <rPr>
        <sz val="10"/>
        <color rgb="FF243447"/>
        <rFont val="Linux Libertine G"/>
        <charset val="134"/>
      </rPr>
      <t xml:space="preserve">智能预警包括明火离岗、火焰、陌生人进入后厨、夜间进入后厨等智能识别。
</t>
    </r>
    <r>
      <rPr>
        <sz val="10"/>
        <color rgb="FF243447"/>
        <rFont val="STSong"/>
        <charset val="1"/>
      </rPr>
      <t>3.</t>
    </r>
    <r>
      <rPr>
        <sz val="10"/>
        <color rgb="FF243447"/>
        <rFont val="Linux Libertine G"/>
        <charset val="134"/>
      </rPr>
      <t xml:space="preserve">支持多路 </t>
    </r>
    <r>
      <rPr>
        <sz val="10"/>
        <color rgb="FF243447"/>
        <rFont val="STSong"/>
        <charset val="1"/>
      </rPr>
      <t xml:space="preserve">1080P </t>
    </r>
    <r>
      <rPr>
        <sz val="10"/>
        <color rgb="FF243447"/>
        <rFont val="Linux Libertine G"/>
        <charset val="134"/>
      </rPr>
      <t>视频接入，</t>
    </r>
    <r>
      <rPr>
        <sz val="10"/>
        <color rgb="FF243447"/>
        <rFont val="STSong"/>
        <charset val="1"/>
      </rPr>
      <t xml:space="preserve">H.264/H.265 </t>
    </r>
    <r>
      <rPr>
        <sz val="10"/>
        <color rgb="FF243447"/>
        <rFont val="Linux Libertine G"/>
        <charset val="134"/>
      </rPr>
      <t xml:space="preserve">编码
</t>
    </r>
    <r>
      <rPr>
        <sz val="10"/>
        <color rgb="FF243447"/>
        <rFont val="STSong"/>
        <charset val="1"/>
      </rPr>
      <t>4.</t>
    </r>
    <r>
      <rPr>
        <sz val="10"/>
        <color rgb="FF243447"/>
        <rFont val="Linux Libertine G"/>
        <charset val="134"/>
      </rPr>
      <t xml:space="preserve">支持网络管理、数据安全、硬件加密
</t>
    </r>
    <r>
      <rPr>
        <sz val="10"/>
        <color rgb="FF243447"/>
        <rFont val="STSong"/>
        <charset val="1"/>
      </rPr>
      <t>5.</t>
    </r>
    <r>
      <rPr>
        <sz val="10"/>
        <color rgb="FF243447"/>
        <rFont val="Linux Libertine G"/>
        <charset val="134"/>
      </rPr>
      <t xml:space="preserve">支持 </t>
    </r>
    <r>
      <rPr>
        <sz val="10"/>
        <color rgb="FF243447"/>
        <rFont val="STSong"/>
        <charset val="1"/>
      </rPr>
      <t xml:space="preserve">HDMI </t>
    </r>
    <r>
      <rPr>
        <sz val="10"/>
        <color rgb="FF243447"/>
        <rFont val="Linux Libertine G"/>
        <charset val="134"/>
      </rPr>
      <t xml:space="preserve">输出、多画面显示
</t>
    </r>
    <r>
      <rPr>
        <sz val="10"/>
        <color rgb="FF243447"/>
        <rFont val="STSong"/>
        <charset val="1"/>
      </rPr>
      <t>6.</t>
    </r>
    <r>
      <rPr>
        <sz val="10"/>
        <color rgb="FF243447"/>
        <rFont val="Linux Libertine G"/>
        <charset val="134"/>
      </rPr>
      <t>具备千兆网口、</t>
    </r>
    <r>
      <rPr>
        <sz val="10"/>
        <color rgb="FF243447"/>
        <rFont val="STSong"/>
        <charset val="1"/>
      </rPr>
      <t>USB</t>
    </r>
    <r>
      <rPr>
        <sz val="10"/>
        <color rgb="FF243447"/>
        <rFont val="Linux Libertine G"/>
        <charset val="134"/>
      </rPr>
      <t xml:space="preserve">、串口等丰富接口
</t>
    </r>
    <r>
      <rPr>
        <sz val="10"/>
        <color rgb="FF243447"/>
        <rFont val="STSong"/>
        <charset val="1"/>
      </rPr>
      <t>7.</t>
    </r>
    <r>
      <rPr>
        <sz val="10"/>
        <color rgb="FF243447"/>
        <rFont val="Linux Libertine G"/>
        <charset val="134"/>
      </rPr>
      <t>对现有摄像头进行更新，布线。</t>
    </r>
  </si>
  <si>
    <t>13</t>
  </si>
  <si>
    <t>系统技术对接</t>
  </si>
  <si>
    <t>项</t>
  </si>
  <si>
    <r>
      <rPr>
        <sz val="10"/>
        <color rgb="FF243447"/>
        <rFont val="Linux Libertine G"/>
        <charset val="134"/>
      </rPr>
      <t>软件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接口</t>
    </r>
  </si>
  <si>
    <r>
      <rPr>
        <sz val="10"/>
        <color rgb="FF243447"/>
        <rFont val="STSong"/>
        <charset val="1"/>
      </rPr>
      <t xml:space="preserve">ADD-03 </t>
    </r>
    <r>
      <rPr>
        <sz val="10"/>
        <color rgb="FF243447"/>
        <rFont val="Linux Libertine G"/>
        <charset val="134"/>
      </rPr>
      <t>一卡通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 xml:space="preserve">第三方接口 </t>
    </r>
    <r>
      <rPr>
        <sz val="10"/>
        <color rgb="FF243447"/>
        <rFont val="STSong"/>
        <charset val="1"/>
      </rPr>
      <t>+ INT-01</t>
    </r>
  </si>
  <si>
    <t>标准能力库将一卡通、映射、重试、对账列为增购接口包</t>
  </si>
  <si>
    <r>
      <rPr>
        <sz val="10"/>
        <color rgb="FF243447"/>
        <rFont val="Linux Libertine G"/>
        <charset val="134"/>
      </rPr>
      <t>学校现有一卡通厂商、接口文档、测试环境、卡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脸</t>
    </r>
    <r>
      <rPr>
        <sz val="10"/>
        <color rgb="FF243447"/>
        <rFont val="STSong"/>
        <charset val="1"/>
      </rPr>
      <t>/NFC</t>
    </r>
    <r>
      <rPr>
        <sz val="10"/>
        <color rgb="FF243447"/>
        <rFont val="Linux Libertine G"/>
        <charset val="134"/>
      </rPr>
      <t>能力、财务对账规则、幂等和失败恢复均未提供；不得把“有接口能力”当成已适配</t>
    </r>
  </si>
  <si>
    <r>
      <rPr>
        <sz val="10"/>
        <color rgb="FF243447"/>
        <rFont val="Linux Libertine G"/>
        <charset val="134"/>
      </rPr>
      <t>取得接口文档和联调人；冻结账户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介质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扣费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退款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对账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异常契约并完成端到端测试</t>
    </r>
  </si>
  <si>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 xml:space="preserve">、支持与学校现有一卡通兼容，实现一卡通刷卡绑盘，一卡通扣费等。
</t>
    </r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 xml:space="preserve">、为便捷师生就餐使用，本系统须对接采购人现有在用一卡通平台，可沿用采购人现有一卡通账户体系，师生直接使用原有一卡通电子账户余额完成消费结算；不得新设独立充值账户，不调整、不改动采购人现有财务对账制度与核算规则，所有餐费消费款项从师生一卡通个人账户实时扣划。
</t>
    </r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>、系统兼容校园实体卡、校园电子码、人脸、</t>
    </r>
    <r>
      <rPr>
        <sz val="10"/>
        <color rgb="FF243447"/>
        <rFont val="STSong"/>
        <charset val="1"/>
      </rPr>
      <t xml:space="preserve">NFC </t>
    </r>
    <r>
      <rPr>
        <sz val="10"/>
        <color rgb="FF243447"/>
        <rFont val="Linux Libertine G"/>
        <charset val="134"/>
      </rPr>
      <t xml:space="preserve">等校方现有身份介质完成托盘绑定业务，不得新增任何独立消费介质，依托已有身份体系实现绑盘操作。
</t>
    </r>
    <r>
      <rPr>
        <sz val="10"/>
        <color rgb="FF243447"/>
        <rFont val="STSong"/>
        <charset val="1"/>
      </rPr>
      <t>4</t>
    </r>
    <r>
      <rPr>
        <sz val="10"/>
        <color rgb="FF243447"/>
        <rFont val="Linux Libertine G"/>
        <charset val="134"/>
      </rPr>
      <t>、系统依托托盘绑定机制实现绑盘取餐、自助按需选菜，自动核算扣费，余额不足提醒，达成免人工收银、免排队等候的全流程无感支付就餐。</t>
    </r>
  </si>
  <si>
    <t>14</t>
  </si>
  <si>
    <t>技术运维</t>
  </si>
  <si>
    <r>
      <rPr>
        <sz val="10"/>
        <color rgb="FF243447"/>
        <rFont val="Linux Libertine G"/>
        <charset val="134"/>
      </rPr>
      <t>服务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运维</t>
    </r>
  </si>
  <si>
    <r>
      <rPr>
        <sz val="10"/>
        <color rgb="FF243447"/>
        <rFont val="STSong"/>
        <charset val="1"/>
      </rPr>
      <t xml:space="preserve">SC-NUT-SVC-003/SC-FS-SVC-002 </t>
    </r>
    <r>
      <rPr>
        <sz val="10"/>
        <color rgb="FF243447"/>
        <rFont val="Linux Libertine G"/>
        <charset val="134"/>
      </rPr>
      <t>售后维保</t>
    </r>
  </si>
  <si>
    <r>
      <rPr>
        <sz val="10"/>
        <color rgb="FF243447"/>
        <rFont val="Linux Libertine G"/>
        <charset val="134"/>
      </rPr>
      <t>标准主数据有维保服务但要求单独定义</t>
    </r>
    <r>
      <rPr>
        <sz val="10"/>
        <color rgb="FF243447"/>
        <rFont val="STSong"/>
        <charset val="1"/>
      </rPr>
      <t>SLA</t>
    </r>
    <r>
      <rPr>
        <sz val="10"/>
        <color rgb="FF243447"/>
        <rFont val="Linux Libertine G"/>
        <charset val="134"/>
      </rPr>
      <t>、范围、备件和计费基数</t>
    </r>
  </si>
  <si>
    <r>
      <rPr>
        <sz val="10"/>
        <color rgb="FF243447"/>
        <rFont val="Linux Libertine G"/>
        <charset val="134"/>
      </rPr>
      <t>采购要求</t>
    </r>
    <r>
      <rPr>
        <sz val="10"/>
        <color rgb="FF243447"/>
        <rFont val="STSong"/>
        <charset val="1"/>
      </rPr>
      <t>7×24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30</t>
    </r>
    <r>
      <rPr>
        <sz val="10"/>
        <color rgb="FF243447"/>
        <rFont val="Linux Libertine G"/>
        <charset val="134"/>
      </rPr>
      <t>分钟远程响应、</t>
    </r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>小时方案、</t>
    </r>
    <r>
      <rPr>
        <sz val="10"/>
        <color rgb="FF243447"/>
        <rFont val="STSong"/>
        <charset val="1"/>
      </rPr>
      <t>4</t>
    </r>
    <r>
      <rPr>
        <sz val="10"/>
        <color rgb="FF243447"/>
        <rFont val="Linux Libertine G"/>
        <charset val="134"/>
      </rPr>
      <t>小时到场、</t>
    </r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>年免费质保、月巡检、终身免费升级、备用机和第三方维修追偿；显著超出标准资料中的一年售后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质保后付费口径</t>
    </r>
  </si>
  <si>
    <r>
      <rPr>
        <sz val="10"/>
        <color rgb="FF243447"/>
        <rFont val="Linux Libertine G"/>
        <charset val="134"/>
      </rPr>
      <t>售后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供应链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法务共同核算</t>
    </r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>年</t>
    </r>
    <r>
      <rPr>
        <sz val="10"/>
        <color rgb="FF243447"/>
        <rFont val="STSong"/>
        <charset val="1"/>
      </rPr>
      <t>SLA</t>
    </r>
    <r>
      <rPr>
        <sz val="10"/>
        <color rgb="FF243447"/>
        <rFont val="Linux Libertine G"/>
        <charset val="134"/>
      </rPr>
      <t>、备件池、驻场半径、升级边界和责任限额后人工签认</t>
    </r>
  </si>
  <si>
    <r>
      <rPr>
        <sz val="10"/>
        <color rgb="FF243447"/>
        <rFont val="STSong"/>
        <charset val="1"/>
      </rPr>
      <t>1.</t>
    </r>
    <r>
      <rPr>
        <sz val="10"/>
        <color rgb="FF243447"/>
        <rFont val="Linux Libertine G"/>
        <charset val="134"/>
      </rPr>
      <t xml:space="preserve">提供 </t>
    </r>
    <r>
      <rPr>
        <sz val="10"/>
        <color rgb="FF243447"/>
        <rFont val="STSong"/>
        <charset val="1"/>
      </rPr>
      <t xml:space="preserve">7×24 </t>
    </r>
    <r>
      <rPr>
        <sz val="10"/>
        <color rgb="FF243447"/>
        <rFont val="Linux Libertine G"/>
        <charset val="134"/>
      </rPr>
      <t>小时技术支持，故障报修后</t>
    </r>
    <r>
      <rPr>
        <sz val="10"/>
        <color rgb="FF243447"/>
        <rFont val="STSong"/>
        <charset val="1"/>
      </rPr>
      <t>30</t>
    </r>
    <r>
      <rPr>
        <sz val="10"/>
        <color rgb="FF243447"/>
        <rFont val="Linux Libertine G"/>
        <charset val="134"/>
      </rPr>
      <t>分钟内远程响应，</t>
    </r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>小时内出具远程处置方案，</t>
    </r>
    <r>
      <rPr>
        <sz val="10"/>
        <color rgb="FF243447"/>
        <rFont val="STSong"/>
        <charset val="1"/>
      </rPr>
      <t>4</t>
    </r>
    <r>
      <rPr>
        <sz val="10"/>
        <color rgb="FF243447"/>
        <rFont val="Linux Libertine G"/>
        <charset val="134"/>
      </rPr>
      <t xml:space="preserve">小时内到场处置，免费更换零配件并完成维修。
</t>
    </r>
    <r>
      <rPr>
        <sz val="10"/>
        <color rgb="FF243447"/>
        <rFont val="STSong"/>
        <charset val="1"/>
      </rPr>
      <t>2.</t>
    </r>
    <r>
      <rPr>
        <sz val="10"/>
        <color rgb="FF243447"/>
        <rFont val="Linux Libertine G"/>
        <charset val="134"/>
      </rPr>
      <t>提供≥</t>
    </r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 xml:space="preserve">年免费质保，非人为损坏免费维修、免费更换配件。
</t>
    </r>
    <r>
      <rPr>
        <sz val="10"/>
        <color rgb="FF243447"/>
        <rFont val="STSong"/>
        <charset val="1"/>
      </rPr>
      <t>3.</t>
    </r>
    <r>
      <rPr>
        <sz val="10"/>
        <color rgb="FF243447"/>
        <rFont val="Linux Libertine G"/>
        <charset val="134"/>
      </rPr>
      <t>质保期内每月≥</t>
    </r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 xml:space="preserve">次设备与系统预防性巡检，出具正式巡检报告。
</t>
    </r>
    <r>
      <rPr>
        <sz val="10"/>
        <color rgb="FF243447"/>
        <rFont val="STSong"/>
        <charset val="1"/>
      </rPr>
      <t>4.</t>
    </r>
    <r>
      <rPr>
        <sz val="10"/>
        <color rgb="FF243447"/>
        <rFont val="Linux Libertine G"/>
        <charset val="134"/>
      </rPr>
      <t xml:space="preserve">提供系统功能、安全补丁终身免费升级。
</t>
    </r>
    <r>
      <rPr>
        <sz val="10"/>
        <color rgb="FF243447"/>
        <rFont val="STSong"/>
        <charset val="1"/>
      </rPr>
      <t>5.</t>
    </r>
    <r>
      <rPr>
        <sz val="10"/>
        <color rgb="FF243447"/>
        <rFont val="Linux Libertine G"/>
        <charset val="134"/>
      </rPr>
      <t xml:space="preserve">配备专属运维对接人，建立完整运维档案与故障闭环机制。
</t>
    </r>
    <r>
      <rPr>
        <sz val="10"/>
        <color rgb="FF243447"/>
        <rFont val="STSong"/>
        <charset val="1"/>
      </rPr>
      <t>6.</t>
    </r>
    <r>
      <rPr>
        <sz val="10"/>
        <color rgb="FF243447"/>
        <rFont val="Linux Libertine G"/>
        <charset val="134"/>
      </rPr>
      <t xml:space="preserve">关键设备故障期间提供备用机，保障食堂正常运营。
</t>
    </r>
    <r>
      <rPr>
        <sz val="10"/>
        <color rgb="FF243447"/>
        <rFont val="STSong"/>
        <charset val="1"/>
      </rPr>
      <t>7.</t>
    </r>
    <r>
      <rPr>
        <sz val="10"/>
        <color rgb="FF243447"/>
        <rFont val="Linux Libertine G"/>
        <charset val="134"/>
      </rPr>
      <t>若供方未按期履行维修义务，采购人有权委托第三方进行维修，产生的全部费用由供方承担，采购人可从履约保证金中直接抵扣，不足部分依法追偿。</t>
    </r>
  </si>
  <si>
    <t>15</t>
  </si>
  <si>
    <t>数据安全</t>
  </si>
  <si>
    <r>
      <rPr>
        <sz val="10"/>
        <color rgb="FF243447"/>
        <rFont val="Linux Libertine G"/>
        <charset val="134"/>
      </rPr>
      <t>软件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安全合规</t>
    </r>
  </si>
  <si>
    <r>
      <rPr>
        <sz val="10"/>
        <color rgb="FF243447"/>
        <rFont val="Linux Libertine G"/>
        <charset val="134"/>
      </rPr>
      <t>文件页码</t>
    </r>
    <r>
      <rPr>
        <sz val="10"/>
        <color rgb="FF243447"/>
        <rFont val="STSong"/>
        <charset val="1"/>
      </rPr>
      <t>35-36</t>
    </r>
  </si>
  <si>
    <r>
      <rPr>
        <sz val="10"/>
        <color rgb="FF243447"/>
        <rFont val="STSong"/>
        <charset val="1"/>
      </rPr>
      <t xml:space="preserve">ADD-07 </t>
    </r>
    <r>
      <rPr>
        <sz val="10"/>
        <color rgb="FF243447"/>
        <rFont val="Linux Libertine G"/>
        <charset val="134"/>
      </rPr>
      <t>私有化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内网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 xml:space="preserve">权限审计 </t>
    </r>
    <r>
      <rPr>
        <sz val="10"/>
        <color rgb="FF243447"/>
        <rFont val="STSong"/>
        <charset val="1"/>
      </rPr>
      <t>+ DEP-01/03</t>
    </r>
  </si>
  <si>
    <r>
      <rPr>
        <sz val="10"/>
        <color rgb="FF243447"/>
        <rFont val="Linux Libertine G"/>
        <charset val="134"/>
      </rPr>
      <t>标准能力库有本地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私有化部署、权限、日志、备份和安全适配方向</t>
    </r>
  </si>
  <si>
    <r>
      <rPr>
        <sz val="10"/>
        <color rgb="FF243447"/>
        <rFont val="Linux Libertine G"/>
        <charset val="134"/>
      </rPr>
      <t>人脸本地化、不得向第三方共享、合同终止数据移交、境内云边界和等保</t>
    </r>
    <r>
      <rPr>
        <sz val="10"/>
        <color rgb="FF243447"/>
        <rFont val="STSong"/>
        <charset val="1"/>
      </rPr>
      <t>2.0</t>
    </r>
    <r>
      <rPr>
        <sz val="10"/>
        <color rgb="FF243447"/>
        <rFont val="Linux Libertine G"/>
        <charset val="134"/>
      </rPr>
      <t>二级以上不是默认产品认证承诺；需明确责任主体、定级对象和测评范围</t>
    </r>
  </si>
  <si>
    <r>
      <rPr>
        <sz val="10"/>
        <color rgb="FF243447"/>
        <rFont val="Linux Libertine G"/>
        <charset val="134"/>
      </rPr>
      <t>形成数据流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部署拓扑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权限审计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备份恢复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移交销毁方案；由安全与法务确认等保和合同表述</t>
    </r>
  </si>
  <si>
    <r>
      <rPr>
        <sz val="10"/>
        <color rgb="FF243447"/>
        <rFont val="Linux Libertine G"/>
        <charset val="134"/>
      </rPr>
      <t>数据须存储于校园私有服务器或境内合规云，不得上传境外
人脸等数据本地化存储，不得向第三方共享
供应商要承担保密义务与违约责任
合同终止后数据安全移交采购人，要确保不外泄
系统应满足等保</t>
    </r>
    <r>
      <rPr>
        <sz val="10"/>
        <color rgb="FF243447"/>
        <rFont val="STSong"/>
        <charset val="1"/>
      </rPr>
      <t>2.0</t>
    </r>
    <r>
      <rPr>
        <sz val="10"/>
        <color rgb="FF243447"/>
        <rFont val="Linux Libertine G"/>
        <charset val="134"/>
      </rPr>
      <t>二级及以上要求</t>
    </r>
  </si>
  <si>
    <t>16</t>
  </si>
  <si>
    <t>安装实施</t>
  </si>
  <si>
    <r>
      <rPr>
        <sz val="10"/>
        <color rgb="FF243447"/>
        <rFont val="Linux Libertine G"/>
        <charset val="134"/>
      </rPr>
      <t>交付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实施</t>
    </r>
  </si>
  <si>
    <r>
      <rPr>
        <sz val="10"/>
        <color rgb="FF243447"/>
        <rFont val="Linux Libertine G"/>
        <charset val="134"/>
      </rPr>
      <t>文件页码</t>
    </r>
    <r>
      <rPr>
        <sz val="10"/>
        <color rgb="FF243447"/>
        <rFont val="STSong"/>
        <charset val="1"/>
      </rPr>
      <t>36</t>
    </r>
  </si>
  <si>
    <r>
      <rPr>
        <sz val="10"/>
        <color rgb="FF243447"/>
        <rFont val="STSong"/>
        <charset val="1"/>
      </rPr>
      <t xml:space="preserve">SC-NUT-SVC-002/SC-FS-SVC-001 </t>
    </r>
    <r>
      <rPr>
        <sz val="10"/>
        <color rgb="FF243447"/>
        <rFont val="Linux Libertine G"/>
        <charset val="134"/>
      </rPr>
      <t>实施服务</t>
    </r>
  </si>
  <si>
    <t>标准资料包含系统安装、调试、培训和跟餐，但明确不含强弱电施工</t>
  </si>
  <si>
    <r>
      <rPr>
        <sz val="10"/>
        <color rgb="FF243447"/>
        <rFont val="Linux Libertine G"/>
        <charset val="134"/>
      </rPr>
      <t>采购要求交钥匙、全设备搬运安装、服务器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网络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终端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一卡通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大屏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明厨亮灶联调、现场施工、全流程与对账测试、竣工资料，并要求合同后</t>
    </r>
    <r>
      <rPr>
        <sz val="10"/>
        <color rgb="FF243447"/>
        <rFont val="STSong"/>
        <charset val="1"/>
      </rPr>
      <t>20</t>
    </r>
    <r>
      <rPr>
        <sz val="10"/>
        <color rgb="FF243447"/>
        <rFont val="Linux Libertine G"/>
        <charset val="134"/>
      </rPr>
      <t>日完成；范围和工期显著扩大</t>
    </r>
  </si>
  <si>
    <r>
      <rPr>
        <sz val="10"/>
        <color rgb="FF243447"/>
        <rFont val="Linux Libertine G"/>
        <charset val="134"/>
      </rPr>
      <t>现场勘查后冻结</t>
    </r>
    <r>
      <rPr>
        <sz val="10"/>
        <color rgb="FF243447"/>
        <rFont val="STSong"/>
        <charset val="1"/>
      </rPr>
      <t>WBS/</t>
    </r>
    <r>
      <rPr>
        <sz val="10"/>
        <color rgb="FF243447"/>
        <rFont val="Linux Libertine G"/>
        <charset val="134"/>
      </rPr>
      <t>界面</t>
    </r>
    <r>
      <rPr>
        <sz val="10"/>
        <color rgb="FF243447"/>
        <rFont val="STSong"/>
        <charset val="1"/>
      </rPr>
      <t>/BOM/</t>
    </r>
    <r>
      <rPr>
        <sz val="10"/>
        <color rgb="FF243447"/>
        <rFont val="Linux Libertine G"/>
        <charset val="134"/>
      </rPr>
      <t>网络点位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布线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停业窗口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联合验收；交付负责人确认</t>
    </r>
    <r>
      <rPr>
        <sz val="10"/>
        <color rgb="FF243447"/>
        <rFont val="STSong"/>
        <charset val="1"/>
      </rPr>
      <t>20</t>
    </r>
    <r>
      <rPr>
        <sz val="10"/>
        <color rgb="FF243447"/>
        <rFont val="Linux Libertine G"/>
        <charset val="134"/>
      </rPr>
      <t>日可行性</t>
    </r>
  </si>
  <si>
    <r>
      <rPr>
        <sz val="10"/>
        <color rgb="FF243447"/>
        <rFont val="STSong"/>
        <charset val="1"/>
      </rPr>
      <t>1.</t>
    </r>
    <r>
      <rPr>
        <sz val="10"/>
        <color rgb="FF243447"/>
        <rFont val="Linux Libertine G"/>
        <charset val="134"/>
      </rPr>
      <t xml:space="preserve">负责所有设备送货、搬运、就位、安装、调试、集成对接，交钥匙工程。
</t>
    </r>
    <r>
      <rPr>
        <sz val="10"/>
        <color rgb="FF243447"/>
        <rFont val="STSong"/>
        <charset val="1"/>
      </rPr>
      <t>2.</t>
    </r>
    <r>
      <rPr>
        <sz val="10"/>
        <color rgb="FF243447"/>
        <rFont val="Linux Libertine G"/>
        <charset val="134"/>
      </rPr>
      <t xml:space="preserve">负责服务器部署、系统配置、网络调试、终端注册、全系统联调。
</t>
    </r>
    <r>
      <rPr>
        <sz val="10"/>
        <color rgb="FF243447"/>
        <rFont val="STSong"/>
        <charset val="1"/>
      </rPr>
      <t>3.</t>
    </r>
    <r>
      <rPr>
        <sz val="10"/>
        <color rgb="FF243447"/>
        <rFont val="Linux Libertine G"/>
        <charset val="134"/>
      </rPr>
      <t xml:space="preserve">负责与学校现有一卡通、校园网络、数据大屏、明厨亮灶平台对接。
</t>
    </r>
    <r>
      <rPr>
        <sz val="10"/>
        <color rgb="FF243447"/>
        <rFont val="STSong"/>
        <charset val="1"/>
      </rPr>
      <t>4.</t>
    </r>
    <r>
      <rPr>
        <sz val="10"/>
        <color rgb="FF243447"/>
        <rFont val="Linux Libertine G"/>
        <charset val="134"/>
      </rPr>
      <t xml:space="preserve">施工前提交实施方案、工期计划，遵守学校现场管理规定。
</t>
    </r>
    <r>
      <rPr>
        <sz val="10"/>
        <color rgb="FF243447"/>
        <rFont val="STSong"/>
        <charset val="1"/>
      </rPr>
      <t>5.</t>
    </r>
    <r>
      <rPr>
        <sz val="10"/>
        <color rgb="FF243447"/>
        <rFont val="Linux Libertine G"/>
        <charset val="134"/>
      </rPr>
      <t xml:space="preserve">文明施工，不影响学校教学与食堂运营。
</t>
    </r>
    <r>
      <rPr>
        <sz val="10"/>
        <color rgb="FF243447"/>
        <rFont val="STSong"/>
        <charset val="1"/>
      </rPr>
      <t>6.</t>
    </r>
    <r>
      <rPr>
        <sz val="10"/>
        <color rgb="FF243447"/>
        <rFont val="Linux Libertine G"/>
        <charset val="134"/>
      </rPr>
      <t xml:space="preserve">完成全流程功能测试、对账测试，确保系统稳定运行。
</t>
    </r>
    <r>
      <rPr>
        <sz val="10"/>
        <color rgb="FF243447"/>
        <rFont val="STSong"/>
        <charset val="1"/>
      </rPr>
      <t>7.</t>
    </r>
    <r>
      <rPr>
        <sz val="10"/>
        <color rgb="FF243447"/>
        <rFont val="Linux Libertine G"/>
        <charset val="134"/>
      </rPr>
      <t xml:space="preserve">竣工后提供竣工资料、操作手册、账号密码、验收报告。
</t>
    </r>
    <r>
      <rPr>
        <sz val="10"/>
        <color rgb="FF243447"/>
        <rFont val="STSong"/>
        <charset val="1"/>
      </rPr>
      <t>8.</t>
    </r>
    <r>
      <rPr>
        <sz val="10"/>
        <color rgb="FF243447"/>
        <rFont val="Linux Libertine G"/>
        <charset val="134"/>
      </rPr>
      <t>按约定工期完成全部实施，通过采购方验收后交付。</t>
    </r>
  </si>
  <si>
    <r>
      <rPr>
        <b/>
        <sz val="18"/>
        <color rgb="FFFFFFFF"/>
        <rFont val="STSong"/>
        <charset val="1"/>
      </rPr>
      <t xml:space="preserve">3.2 </t>
    </r>
    <r>
      <rPr>
        <b/>
        <sz val="18"/>
        <color rgb="FFFFFFFF"/>
        <rFont val="Linux Libertine G"/>
        <charset val="134"/>
      </rPr>
      <t>重点标记条款</t>
    </r>
  </si>
  <si>
    <r>
      <rPr>
        <sz val="10"/>
        <color rgb="FF44546A"/>
        <rFont val="Linux Libertine G"/>
        <charset val="134"/>
      </rPr>
      <t>共</t>
    </r>
    <r>
      <rPr>
        <sz val="10"/>
        <color rgb="FF44546A"/>
        <rFont val="STSong"/>
        <charset val="1"/>
      </rPr>
      <t>39</t>
    </r>
    <r>
      <rPr>
        <sz val="10"/>
        <color rgb="FF44546A"/>
        <rFont val="Linux Libertine G"/>
        <charset val="134"/>
      </rPr>
      <t>条：</t>
    </r>
    <r>
      <rPr>
        <sz val="10"/>
        <color rgb="FF44546A"/>
        <rFont val="STSong"/>
        <charset val="1"/>
      </rPr>
      <t>28</t>
    </r>
    <r>
      <rPr>
        <sz val="10"/>
        <color rgb="FF44546A"/>
        <rFont val="Linux Libertine G"/>
        <charset val="134"/>
      </rPr>
      <t>个</t>
    </r>
    <r>
      <rPr>
        <sz val="10"/>
        <color rgb="FF44546A"/>
        <rFont val="STSong"/>
        <charset val="1"/>
      </rPr>
      <t>#</t>
    </r>
    <r>
      <rPr>
        <sz val="10"/>
        <color rgb="FF44546A"/>
        <rFont val="Linux Libertine G"/>
        <charset val="134"/>
      </rPr>
      <t>、</t>
    </r>
    <r>
      <rPr>
        <sz val="10"/>
        <color rgb="FF44546A"/>
        <rFont val="STSong"/>
        <charset val="1"/>
      </rPr>
      <t>10</t>
    </r>
    <r>
      <rPr>
        <sz val="10"/>
        <color rgb="FF44546A"/>
        <rFont val="Linux Libertine G"/>
        <charset val="134"/>
      </rPr>
      <t>个★、</t>
    </r>
    <r>
      <rPr>
        <sz val="10"/>
        <color rgb="FF44546A"/>
        <rFont val="STSong"/>
        <charset val="1"/>
      </rPr>
      <t>1</t>
    </r>
    <r>
      <rPr>
        <sz val="10"/>
        <color rgb="FF44546A"/>
        <rFont val="Linux Libertine G"/>
        <charset val="134"/>
      </rPr>
      <t>个◎；★负偏离可能导致无效响应，优先审核</t>
    </r>
  </si>
  <si>
    <r>
      <rPr>
        <b/>
        <sz val="10"/>
        <color rgb="FFFFFFFF"/>
        <rFont val="Linux Libertine G"/>
        <charset val="134"/>
      </rPr>
      <t>条款</t>
    </r>
    <r>
      <rPr>
        <b/>
        <sz val="10"/>
        <color rgb="FFFFFFFF"/>
        <rFont val="STSong"/>
        <charset val="1"/>
      </rPr>
      <t>ID</t>
    </r>
  </si>
  <si>
    <t>采购序号</t>
  </si>
  <si>
    <t>标记</t>
  </si>
  <si>
    <t>标的</t>
  </si>
  <si>
    <t>归属</t>
  </si>
  <si>
    <t>重点条款原文</t>
  </si>
  <si>
    <t>明确要求证明材料</t>
  </si>
  <si>
    <t>标准映射</t>
  </si>
  <si>
    <t>KEY-001</t>
  </si>
  <si>
    <t>#</t>
  </si>
  <si>
    <r>
      <rPr>
        <sz val="10"/>
        <color rgb="FF243447"/>
        <rFont val="Linux Libertine G"/>
        <charset val="134"/>
      </rPr>
      <t>设备软件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业务流程</t>
    </r>
  </si>
  <si>
    <r>
      <rPr>
        <sz val="10"/>
        <color rgb="FF243447"/>
        <rFont val="STSong"/>
        <charset val="1"/>
      </rPr>
      <t># 1.</t>
    </r>
    <r>
      <rPr>
        <sz val="10"/>
        <color rgb="FF243447"/>
        <rFont val="Linux Libertine G"/>
        <charset val="134"/>
      </rPr>
      <t>能实时显示菜品名称与价格。（须提供功能截图并加盖公章）</t>
    </r>
  </si>
  <si>
    <t>是</t>
  </si>
  <si>
    <r>
      <rPr>
        <sz val="10"/>
        <color rgb="FF243447"/>
        <rFont val="STSong"/>
        <charset val="1"/>
      </rPr>
      <t>B-</t>
    </r>
    <r>
      <rPr>
        <sz val="10"/>
        <color rgb="FF243447"/>
        <rFont val="Linux Libertine G"/>
        <charset val="134"/>
      </rPr>
      <t>适配验证</t>
    </r>
  </si>
  <si>
    <t>KEY-002</t>
  </si>
  <si>
    <r>
      <rPr>
        <sz val="10"/>
        <color rgb="FF243447"/>
        <rFont val="STSong"/>
        <charset val="1"/>
      </rPr>
      <t>#2.</t>
    </r>
    <r>
      <rPr>
        <sz val="10"/>
        <color rgb="FF243447"/>
        <rFont val="Linux Libertine G"/>
        <charset val="134"/>
      </rPr>
      <t>屏幕显示信息须包含但不限于：用户姓名与余额、菜品名称与单价、本次消费克重与金额及当餐合计、当餐累计摄入热量及脂肪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碳水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蛋白质含量等。（须提供功能截图并加盖公章）</t>
    </r>
  </si>
  <si>
    <t>KEY-003</t>
  </si>
  <si>
    <r>
      <rPr>
        <sz val="10"/>
        <color rgb="FF243447"/>
        <rFont val="STSong"/>
        <charset val="1"/>
      </rPr>
      <t>#3.</t>
    </r>
    <r>
      <rPr>
        <sz val="10"/>
        <color rgb="FF243447"/>
        <rFont val="Linux Libertine G"/>
        <charset val="134"/>
      </rPr>
      <t>订单结算后自动解绑托盘。托盘移走后消费数据自动上传后台。</t>
    </r>
  </si>
  <si>
    <t>否</t>
  </si>
  <si>
    <t>KEY-004</t>
  </si>
  <si>
    <t>★</t>
  </si>
  <si>
    <r>
      <rPr>
        <sz val="10"/>
        <color rgb="FF243447"/>
        <rFont val="STSong"/>
        <charset val="1"/>
      </rPr>
      <t>★6.</t>
    </r>
    <r>
      <rPr>
        <sz val="10"/>
        <color rgb="FF243447"/>
        <rFont val="Linux Libertine G"/>
        <charset val="134"/>
      </rPr>
      <t>支持断网时可读取本地数据完成取餐操作，联网后数据自动同步至后台。（须提供证明材料并加盖公章）</t>
    </r>
  </si>
  <si>
    <t>KEY-005</t>
  </si>
  <si>
    <t>◎</t>
  </si>
  <si>
    <r>
      <rPr>
        <sz val="10"/>
        <color rgb="FF243447"/>
        <rFont val="STSong"/>
        <charset val="1"/>
      </rPr>
      <t>◎7.</t>
    </r>
    <r>
      <rPr>
        <sz val="10"/>
        <color rgb="FF243447"/>
        <rFont val="Linux Libertine G"/>
        <charset val="134"/>
      </rPr>
      <t>支持在设备端实时切换与绑定供应的餐品信息。</t>
    </r>
  </si>
  <si>
    <t>KEY-006</t>
  </si>
  <si>
    <r>
      <rPr>
        <sz val="10"/>
        <color rgb="FF243447"/>
        <rFont val="STSong"/>
        <charset val="1"/>
      </rPr>
      <t>★8.</t>
    </r>
    <r>
      <rPr>
        <sz val="10"/>
        <color rgb="FF243447"/>
        <rFont val="Linux Libertine G"/>
        <charset val="134"/>
      </rPr>
      <t>菜量不足预警：当餐盘内菜品重量低于后台设定的预警阈值时，设备指示灯将按预设模式进行提醒，预警阈值可在后台动态配置。（须提供证明材料并加盖公章）</t>
    </r>
  </si>
  <si>
    <t>KEY-007</t>
  </si>
  <si>
    <r>
      <rPr>
        <sz val="10"/>
        <color rgb="FF243447"/>
        <rFont val="STSong"/>
        <charset val="1"/>
      </rPr>
      <t>#10.</t>
    </r>
    <r>
      <rPr>
        <sz val="10"/>
        <color rgb="FF243447"/>
        <rFont val="Linux Libertine G"/>
        <charset val="134"/>
      </rPr>
      <t>支持手动数据同步</t>
    </r>
  </si>
  <si>
    <t>KEY-008</t>
  </si>
  <si>
    <r>
      <rPr>
        <sz val="10"/>
        <color rgb="FF243447"/>
        <rFont val="STSong"/>
        <charset val="1"/>
      </rPr>
      <t>#11.</t>
    </r>
    <r>
      <rPr>
        <sz val="10"/>
        <color rgb="FF243447"/>
        <rFont val="Linux Libertine G"/>
        <charset val="134"/>
      </rPr>
      <t>支持设备激活，并允许配置服务器</t>
    </r>
    <r>
      <rPr>
        <sz val="10"/>
        <color rgb="FF243447"/>
        <rFont val="STSong"/>
        <charset val="1"/>
      </rPr>
      <t>IP</t>
    </r>
    <r>
      <rPr>
        <sz val="10"/>
        <color rgb="FF243447"/>
        <rFont val="Linux Libertine G"/>
        <charset val="134"/>
      </rPr>
      <t>、端口及设备的虚拟位置信息。（须提供功能截图并加盖公章）</t>
    </r>
  </si>
  <si>
    <t>KEY-009</t>
  </si>
  <si>
    <r>
      <rPr>
        <sz val="10"/>
        <color rgb="FF243447"/>
        <rFont val="STSong"/>
        <charset val="1"/>
      </rPr>
      <t>#12.</t>
    </r>
    <r>
      <rPr>
        <sz val="10"/>
        <color rgb="FF243447"/>
        <rFont val="Linux Libertine G"/>
        <charset val="134"/>
      </rPr>
      <t>具有取消报警功能：支持设备报警后可取消报警。</t>
    </r>
  </si>
  <si>
    <t>KEY-010</t>
  </si>
  <si>
    <r>
      <rPr>
        <sz val="10"/>
        <color rgb="FF243447"/>
        <rFont val="Linux Libertine G"/>
        <charset val="134"/>
      </rPr>
      <t>硬件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证明材料</t>
    </r>
  </si>
  <si>
    <r>
      <rPr>
        <sz val="10"/>
        <color rgb="FF243447"/>
        <rFont val="STSong"/>
        <charset val="1"/>
      </rPr>
      <t>#8</t>
    </r>
    <r>
      <rPr>
        <sz val="10"/>
        <color rgb="FF243447"/>
        <rFont val="Linux Libertine G"/>
        <charset val="134"/>
      </rPr>
      <t>、补光灯：配备暖光补光灯，色温 ≥</t>
    </r>
    <r>
      <rPr>
        <sz val="10"/>
        <color rgb="FF243447"/>
        <rFont val="STSong"/>
        <charset val="1"/>
      </rPr>
      <t>4500K</t>
    </r>
    <r>
      <rPr>
        <sz val="10"/>
        <color rgb="FF243447"/>
        <rFont val="Linux Libertine G"/>
        <charset val="134"/>
      </rPr>
      <t>，无眩光，适配人脸识别光照需求。</t>
    </r>
  </si>
  <si>
    <t>KEY-011</t>
  </si>
  <si>
    <r>
      <rPr>
        <sz val="10"/>
        <color rgb="FF243447"/>
        <rFont val="STSong"/>
        <charset val="1"/>
      </rPr>
      <t>#12</t>
    </r>
    <r>
      <rPr>
        <sz val="10"/>
        <color rgb="FF243447"/>
        <rFont val="Linux Libertine G"/>
        <charset val="134"/>
      </rPr>
      <t>、内置安装客户端软件（提供软件著作权证书复印件并加盖公章）</t>
    </r>
  </si>
  <si>
    <t>KEY-012</t>
  </si>
  <si>
    <r>
      <rPr>
        <sz val="10"/>
        <color rgb="FF243447"/>
        <rFont val="STSong"/>
        <charset val="1"/>
      </rPr>
      <t>#1.</t>
    </r>
    <r>
      <rPr>
        <sz val="10"/>
        <color rgb="FF243447"/>
        <rFont val="Linux Libertine G"/>
        <charset val="134"/>
      </rPr>
      <t>支持通过进入设置页面对人脸识别、人脸信息、服务器配置、设备配置、服务开启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关闭等信息进行设置或查询；</t>
    </r>
  </si>
  <si>
    <r>
      <rPr>
        <sz val="10"/>
        <color rgb="FF243447"/>
        <rFont val="STSong"/>
        <charset val="1"/>
      </rPr>
      <t>A-</t>
    </r>
    <r>
      <rPr>
        <sz val="10"/>
        <color rgb="FF243447"/>
        <rFont val="Linux Libertine G"/>
        <charset val="134"/>
      </rPr>
      <t>标品配置</t>
    </r>
  </si>
  <si>
    <t>KEY-013</t>
  </si>
  <si>
    <r>
      <rPr>
        <sz val="10"/>
        <color rgb="FF243447"/>
        <rFont val="STSong"/>
        <charset val="1"/>
      </rPr>
      <t>#2.</t>
    </r>
    <r>
      <rPr>
        <sz val="10"/>
        <color rgb="FF243447"/>
        <rFont val="Linux Libertine G"/>
        <charset val="134"/>
      </rPr>
      <t xml:space="preserve">支持托盘条码识别、绑定状态提示、放置 </t>
    </r>
    <r>
      <rPr>
        <sz val="10"/>
        <color rgb="FF243447"/>
        <rFont val="STSong"/>
        <charset val="1"/>
      </rPr>
      <t xml:space="preserve">/ </t>
    </r>
    <r>
      <rPr>
        <sz val="10"/>
        <color rgb="FF243447"/>
        <rFont val="Linux Libertine G"/>
        <charset val="134"/>
      </rPr>
      <t>未放置自动切换页面</t>
    </r>
    <r>
      <rPr>
        <sz val="10"/>
        <color rgb="FF243447"/>
        <rFont val="STSong"/>
        <charset val="1"/>
      </rPr>
      <t>;</t>
    </r>
  </si>
  <si>
    <t>KEY-014</t>
  </si>
  <si>
    <r>
      <rPr>
        <sz val="10"/>
        <color rgb="FF243447"/>
        <rFont val="STSong"/>
        <charset val="1"/>
      </rPr>
      <t>#3.</t>
    </r>
    <r>
      <rPr>
        <sz val="10"/>
        <color rgb="FF243447"/>
        <rFont val="Linux Libertine G"/>
        <charset val="134"/>
      </rPr>
      <t>支持人脸、</t>
    </r>
    <r>
      <rPr>
        <sz val="10"/>
        <color rgb="FF243447"/>
        <rFont val="STSong"/>
        <charset val="1"/>
      </rPr>
      <t>IC</t>
    </r>
    <r>
      <rPr>
        <sz val="10"/>
        <color rgb="FF243447"/>
        <rFont val="Linux Libertine G"/>
        <charset val="134"/>
      </rPr>
      <t>卡、扫码等多种方式绑定托盘，支持配置多种不同组合的绑定方式；</t>
    </r>
  </si>
  <si>
    <t>KEY-015</t>
  </si>
  <si>
    <r>
      <rPr>
        <sz val="10"/>
        <color rgb="FF243447"/>
        <rFont val="STSong"/>
        <charset val="1"/>
      </rPr>
      <t>#4.</t>
    </r>
    <r>
      <rPr>
        <sz val="10"/>
        <color rgb="FF243447"/>
        <rFont val="Linux Libertine G"/>
        <charset val="134"/>
      </rPr>
      <t>软件支持绑定托盘成功后，实时显示绑定状态；</t>
    </r>
  </si>
  <si>
    <t>KEY-016</t>
  </si>
  <si>
    <r>
      <rPr>
        <sz val="10"/>
        <color rgb="FF243447"/>
        <rFont val="STSong"/>
        <charset val="1"/>
      </rPr>
      <t>#5.</t>
    </r>
    <r>
      <rPr>
        <sz val="10"/>
        <color rgb="FF243447"/>
        <rFont val="Linux Libertine G"/>
        <charset val="134"/>
      </rPr>
      <t>支持余额阈值条件绑定；</t>
    </r>
  </si>
  <si>
    <t>KEY-017</t>
  </si>
  <si>
    <r>
      <rPr>
        <sz val="10"/>
        <color rgb="FF243447"/>
        <rFont val="STSong"/>
        <charset val="1"/>
      </rPr>
      <t>#7.</t>
    </r>
    <r>
      <rPr>
        <sz val="10"/>
        <color rgb="FF243447"/>
        <rFont val="Linux Libertine G"/>
        <charset val="134"/>
      </rPr>
      <t>支持同步服务端的人员名单，支持同步用户人脸信息；</t>
    </r>
  </si>
  <si>
    <t>KEY-018</t>
  </si>
  <si>
    <r>
      <rPr>
        <sz val="10"/>
        <color rgb="FF243447"/>
        <rFont val="STSong"/>
        <charset val="1"/>
      </rPr>
      <t>#8.</t>
    </r>
    <r>
      <rPr>
        <sz val="10"/>
        <color rgb="FF243447"/>
        <rFont val="Linux Libertine G"/>
        <charset val="134"/>
      </rPr>
      <t>支持配置托盘绑定方式，支持多种不同组合的绑定方式（须提供功能截图并加盖公章）</t>
    </r>
  </si>
  <si>
    <t>KEY-019</t>
  </si>
  <si>
    <r>
      <rPr>
        <sz val="10"/>
        <color rgb="FF243447"/>
        <rFont val="STSong"/>
        <charset val="1"/>
      </rPr>
      <t>★10.</t>
    </r>
    <r>
      <rPr>
        <sz val="10"/>
        <color rgb="FF243447"/>
        <rFont val="Linux Libertine G"/>
        <charset val="134"/>
      </rPr>
      <t>无感支付：支持无感支付，取餐完成后自动免密支付功能。（提供第三方软件评测机构出具的软件评测报告复印件并加盖公章）</t>
    </r>
  </si>
  <si>
    <t>KEY-020</t>
  </si>
  <si>
    <r>
      <rPr>
        <sz val="10"/>
        <color rgb="FF243447"/>
        <rFont val="STSong"/>
        <charset val="1"/>
      </rPr>
      <t>★11.</t>
    </r>
    <r>
      <rPr>
        <sz val="10"/>
        <color rgb="FF243447"/>
        <rFont val="Linux Libertine G"/>
        <charset val="134"/>
      </rPr>
      <t>支持程序启动自检：支持设备自检功能，程序可对关键硬件、服务模块进行检测，包括网络连接、平台服务连接、读卡器模块、摄像头、人脸服务等。（须提供功能截图并加盖公章）</t>
    </r>
  </si>
  <si>
    <t>KEY-021</t>
  </si>
  <si>
    <r>
      <rPr>
        <sz val="10"/>
        <color rgb="FF243447"/>
        <rFont val="STSong"/>
        <charset val="1"/>
      </rPr>
      <t>#10</t>
    </r>
    <r>
      <rPr>
        <sz val="10"/>
        <color rgb="FF243447"/>
        <rFont val="Linux Libertine G"/>
        <charset val="134"/>
      </rPr>
      <t>、内置安装客户端软件（提供软件著作权证书复印件并加盖公章）</t>
    </r>
  </si>
  <si>
    <t>KEY-022</t>
  </si>
  <si>
    <r>
      <rPr>
        <sz val="10"/>
        <color rgb="FF243447"/>
        <rFont val="Linux Libertine G"/>
        <charset val="134"/>
      </rPr>
      <t>硬件</t>
    </r>
    <r>
      <rPr>
        <sz val="10"/>
        <color rgb="FF243447"/>
        <rFont val="STSong"/>
        <charset val="1"/>
      </rPr>
      <t>/AI</t>
    </r>
    <r>
      <rPr>
        <sz val="10"/>
        <color rgb="FF243447"/>
        <rFont val="Linux Libertine G"/>
        <charset val="134"/>
      </rPr>
      <t>算法</t>
    </r>
  </si>
  <si>
    <r>
      <rPr>
        <sz val="10"/>
        <color rgb="FF243447"/>
        <rFont val="STSong"/>
        <charset val="1"/>
      </rPr>
      <t>#3</t>
    </r>
    <r>
      <rPr>
        <sz val="10"/>
        <color rgb="FF243447"/>
        <rFont val="Linux Libertine G"/>
        <charset val="134"/>
      </rPr>
      <t>、人脸摄像头：≥</t>
    </r>
    <r>
      <rPr>
        <sz val="10"/>
        <color rgb="FF243447"/>
        <rFont val="STSong"/>
        <charset val="1"/>
      </rPr>
      <t>200</t>
    </r>
    <r>
      <rPr>
        <sz val="10"/>
        <color rgb="FF243447"/>
        <rFont val="Linux Libertine G"/>
        <charset val="134"/>
      </rPr>
      <t>万像素双目摄像头，支持防逆光、含动态检测算法。</t>
    </r>
  </si>
  <si>
    <t>KEY-023</t>
  </si>
  <si>
    <r>
      <rPr>
        <sz val="10"/>
        <color rgb="FF243447"/>
        <rFont val="STSong"/>
        <charset val="1"/>
      </rPr>
      <t>#4</t>
    </r>
    <r>
      <rPr>
        <sz val="10"/>
        <color rgb="FF243447"/>
        <rFont val="Linux Libertine G"/>
        <charset val="134"/>
      </rPr>
      <t>、手部</t>
    </r>
    <r>
      <rPr>
        <sz val="10"/>
        <color rgb="FF243447"/>
        <rFont val="STSong"/>
        <charset val="1"/>
      </rPr>
      <t>AI</t>
    </r>
    <r>
      <rPr>
        <sz val="10"/>
        <color rgb="FF243447"/>
        <rFont val="Linux Libertine G"/>
        <charset val="134"/>
      </rPr>
      <t>摄像头：≥</t>
    </r>
    <r>
      <rPr>
        <sz val="10"/>
        <color rgb="FF243447"/>
        <rFont val="STSong"/>
        <charset val="1"/>
      </rPr>
      <t>200</t>
    </r>
    <r>
      <rPr>
        <sz val="10"/>
        <color rgb="FF243447"/>
        <rFont val="Linux Libertine G"/>
        <charset val="134"/>
      </rPr>
      <t>万像素高清采集镜头，支持高清、含手部检测算法。</t>
    </r>
  </si>
  <si>
    <t>KEY-024</t>
  </si>
  <si>
    <r>
      <rPr>
        <sz val="10"/>
        <color rgb="FF243447"/>
        <rFont val="STSong"/>
        <charset val="1"/>
      </rPr>
      <t>★5</t>
    </r>
    <r>
      <rPr>
        <sz val="10"/>
        <color rgb="FF243447"/>
        <rFont val="Linux Libertine G"/>
        <charset val="134"/>
      </rPr>
      <t>、体温检测：远距离红外测温模块，分辨率≤</t>
    </r>
    <r>
      <rPr>
        <sz val="10"/>
        <color rgb="FF243447"/>
        <rFont val="STSong"/>
        <charset val="1"/>
      </rPr>
      <t>0.1°</t>
    </r>
    <r>
      <rPr>
        <sz val="10"/>
        <color rgb="FF243447"/>
        <rFont val="Linux Libertine G"/>
        <charset val="134"/>
      </rPr>
      <t>，测温范围：≥</t>
    </r>
    <r>
      <rPr>
        <sz val="10"/>
        <color rgb="FF243447"/>
        <rFont val="STSong"/>
        <charset val="1"/>
      </rPr>
      <t>33℃</t>
    </r>
    <r>
      <rPr>
        <sz val="10"/>
        <color rgb="FF243447"/>
        <rFont val="Linux Libertine G"/>
        <charset val="134"/>
      </rPr>
      <t>～</t>
    </r>
    <r>
      <rPr>
        <sz val="10"/>
        <color rgb="FF243447"/>
        <rFont val="STSong"/>
        <charset val="1"/>
      </rPr>
      <t>42℃</t>
    </r>
    <r>
      <rPr>
        <sz val="10"/>
        <color rgb="FF243447"/>
        <rFont val="Linux Libertine G"/>
        <charset val="134"/>
      </rPr>
      <t>；测温准确度：</t>
    </r>
    <r>
      <rPr>
        <sz val="10"/>
        <color rgb="FF243447"/>
        <rFont val="STSong"/>
        <charset val="1"/>
      </rPr>
      <t>±0.3℃</t>
    </r>
    <r>
      <rPr>
        <sz val="10"/>
        <color rgb="FF243447"/>
        <rFont val="Linux Libertine G"/>
        <charset val="134"/>
      </rPr>
      <t>；检测距离：≥</t>
    </r>
    <r>
      <rPr>
        <sz val="10"/>
        <color rgb="FF243447"/>
        <rFont val="STSong"/>
        <charset val="1"/>
      </rPr>
      <t>0.3m</t>
    </r>
    <r>
      <rPr>
        <sz val="10"/>
        <color rgb="FF243447"/>
        <rFont val="Linux Libertine G"/>
        <charset val="134"/>
      </rPr>
      <t>～</t>
    </r>
    <r>
      <rPr>
        <sz val="10"/>
        <color rgb="FF243447"/>
        <rFont val="STSong"/>
        <charset val="1"/>
      </rPr>
      <t>1.5m</t>
    </r>
    <r>
      <rPr>
        <sz val="10"/>
        <color rgb="FF243447"/>
        <rFont val="Linux Libertine G"/>
        <charset val="134"/>
      </rPr>
      <t>，视场角≥</t>
    </r>
    <r>
      <rPr>
        <sz val="10"/>
        <color rgb="FF243447"/>
        <rFont val="STSong"/>
        <charset val="1"/>
      </rPr>
      <t>35-55</t>
    </r>
    <r>
      <rPr>
        <sz val="10"/>
        <color rgb="FF243447"/>
        <rFont val="Linux Libertine G"/>
        <charset val="134"/>
      </rPr>
      <t>度；</t>
    </r>
  </si>
  <si>
    <t>KEY-025</t>
  </si>
  <si>
    <r>
      <rPr>
        <sz val="10"/>
        <color rgb="FF243447"/>
        <rFont val="STSong"/>
        <charset val="1"/>
      </rPr>
      <t>#9</t>
    </r>
    <r>
      <rPr>
        <sz val="10"/>
        <color rgb="FF243447"/>
        <rFont val="Linux Libertine G"/>
        <charset val="134"/>
      </rPr>
      <t>、手部卫生检查：搭载机器视觉</t>
    </r>
    <r>
      <rPr>
        <sz val="10"/>
        <color rgb="FF243447"/>
        <rFont val="STSong"/>
        <charset val="1"/>
      </rPr>
      <t>AI</t>
    </r>
    <r>
      <rPr>
        <sz val="10"/>
        <color rgb="FF243447"/>
        <rFont val="Linux Libertine G"/>
        <charset val="134"/>
      </rPr>
      <t>识别模块，可自动识别食堂工作人员手部违规情形，识别结果实时语音预警提示，识别内容包含但不限于手部佩戴饰品、手部外伤、美甲等不规范行为，满足后厨卫生管控需求，并实时语音播报预警。</t>
    </r>
  </si>
  <si>
    <t>KEY-026</t>
  </si>
  <si>
    <r>
      <rPr>
        <sz val="10"/>
        <color rgb="FF243447"/>
        <rFont val="Linux Libertine G"/>
        <charset val="134"/>
      </rPr>
      <t>设备软件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留样流程</t>
    </r>
  </si>
  <si>
    <r>
      <rPr>
        <sz val="10"/>
        <color rgb="FF243447"/>
        <rFont val="STSong"/>
        <charset val="1"/>
      </rPr>
      <t>#5</t>
    </r>
    <r>
      <rPr>
        <sz val="10"/>
        <color rgb="FF243447"/>
        <rFont val="Linux Libertine G"/>
        <charset val="134"/>
      </rPr>
      <t>、设备支持单独留样保存或者组合留样柜组合保存。</t>
    </r>
  </si>
  <si>
    <t>KEY-027</t>
  </si>
  <si>
    <r>
      <rPr>
        <sz val="10"/>
        <color rgb="FF243447"/>
        <rFont val="STSong"/>
        <charset val="1"/>
      </rPr>
      <t>★7</t>
    </r>
    <r>
      <rPr>
        <sz val="10"/>
        <color rgb="FF243447"/>
        <rFont val="Linux Libertine G"/>
        <charset val="134"/>
      </rPr>
      <t>、操作记录全面，包含不同菜品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样品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留样员工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取样员工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提重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手记重量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留样时间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取样时间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备注等。</t>
    </r>
  </si>
  <si>
    <t>KEY-028</t>
  </si>
  <si>
    <r>
      <rPr>
        <sz val="10"/>
        <color rgb="FF243447"/>
        <rFont val="STSong"/>
        <charset val="1"/>
      </rPr>
      <t>#8</t>
    </r>
    <r>
      <rPr>
        <sz val="10"/>
        <color rgb="FF243447"/>
        <rFont val="Linux Libertine G"/>
        <charset val="134"/>
      </rPr>
      <t>、支持云端同步操作记录。</t>
    </r>
  </si>
  <si>
    <t>KEY-029</t>
  </si>
  <si>
    <r>
      <rPr>
        <sz val="10"/>
        <color rgb="FF243447"/>
        <rFont val="STSong"/>
        <charset val="1"/>
      </rPr>
      <t>#9</t>
    </r>
    <r>
      <rPr>
        <sz val="10"/>
        <color rgb="FF243447"/>
        <rFont val="Linux Libertine G"/>
        <charset val="134"/>
      </rPr>
      <t>、支持本地导入导出数据，数据包括录入样品，组合，员工，操作记录。</t>
    </r>
  </si>
  <si>
    <t>KEY-030</t>
  </si>
  <si>
    <r>
      <rPr>
        <sz val="10"/>
        <color rgb="FF243447"/>
        <rFont val="STSong"/>
        <charset val="1"/>
      </rPr>
      <t>#10</t>
    </r>
    <r>
      <rPr>
        <sz val="10"/>
        <color rgb="FF243447"/>
        <rFont val="Linux Libertine G"/>
        <charset val="134"/>
      </rPr>
      <t>、支持留样预警，预存时间未到不允许出库。</t>
    </r>
  </si>
  <si>
    <t>KEY-031</t>
  </si>
  <si>
    <t>管理软件</t>
  </si>
  <si>
    <r>
      <rPr>
        <sz val="10"/>
        <color rgb="FF243447"/>
        <rFont val="STSong"/>
        <charset val="1"/>
      </rPr>
      <t xml:space="preserve">#1. </t>
    </r>
    <r>
      <rPr>
        <sz val="10"/>
        <color rgb="FF243447"/>
        <rFont val="Linux Libertine G"/>
        <charset val="134"/>
      </rPr>
      <t>平台具备：食堂管理、餐品管理、账户管理、托盘管理、排餐、营养分析、订单、对账、设备监控、统计分析等功能</t>
    </r>
    <r>
      <rPr>
        <sz val="10"/>
        <color rgb="FF243447"/>
        <rFont val="STSong"/>
        <charset val="1"/>
      </rPr>
      <t>;</t>
    </r>
    <r>
      <rPr>
        <sz val="10"/>
        <color rgb="FF243447"/>
        <rFont val="Linux Libertine G"/>
        <charset val="134"/>
      </rPr>
      <t>（需提供证明材料并加盖公章）</t>
    </r>
  </si>
  <si>
    <t>KEY-032</t>
  </si>
  <si>
    <r>
      <rPr>
        <sz val="10"/>
        <color rgb="FF243447"/>
        <rFont val="STSong"/>
        <charset val="1"/>
      </rPr>
      <t xml:space="preserve">#2. </t>
    </r>
    <r>
      <rPr>
        <sz val="10"/>
        <color rgb="FF243447"/>
        <rFont val="Linux Libertine G"/>
        <charset val="134"/>
      </rPr>
      <t>餐品管理：具有餐厅菜品类别管理、菜品信息增删修改功能；后台录入菜品信息，支持设置按克数、份为单位设置售卖方式</t>
    </r>
    <r>
      <rPr>
        <sz val="10"/>
        <color rgb="FF243447"/>
        <rFont val="STSong"/>
        <charset val="1"/>
      </rPr>
      <t>;</t>
    </r>
    <r>
      <rPr>
        <sz val="10"/>
        <color rgb="FF243447"/>
        <rFont val="Linux Libertine G"/>
        <charset val="134"/>
      </rPr>
      <t>（提供软件产品功能界面截图并加盖公章）</t>
    </r>
  </si>
  <si>
    <t>KEY-033</t>
  </si>
  <si>
    <r>
      <rPr>
        <sz val="10"/>
        <color rgb="FF243447"/>
        <rFont val="STSong"/>
        <charset val="1"/>
      </rPr>
      <t xml:space="preserve">#3. </t>
    </r>
    <r>
      <rPr>
        <sz val="10"/>
        <color rgb="FF243447"/>
        <rFont val="Linux Libertine G"/>
        <charset val="134"/>
      </rPr>
      <t>支持排餐计划、多设备发布、时段设置、复制粘贴</t>
    </r>
    <r>
      <rPr>
        <sz val="10"/>
        <color rgb="FF243447"/>
        <rFont val="STSong"/>
        <charset val="1"/>
      </rPr>
      <t>;</t>
    </r>
  </si>
  <si>
    <t>KEY-034</t>
  </si>
  <si>
    <r>
      <rPr>
        <sz val="10"/>
        <color rgb="FF243447"/>
        <rFont val="STSong"/>
        <charset val="1"/>
      </rPr>
      <t xml:space="preserve">★5. </t>
    </r>
    <r>
      <rPr>
        <sz val="10"/>
        <color rgb="FF243447"/>
        <rFont val="Linux Libertine G"/>
        <charset val="134"/>
      </rPr>
      <t>设备监控：管理端支持在线对设备进行监控，支持可视化查看食堂下的设备运行状况，查看每台设备菜品余量等信息；（提供软件产品功能界面截图并加盖公章）</t>
    </r>
  </si>
  <si>
    <t>KEY-035</t>
  </si>
  <si>
    <r>
      <rPr>
        <sz val="10"/>
        <color rgb="FF243447"/>
        <rFont val="STSong"/>
        <charset val="1"/>
      </rPr>
      <t xml:space="preserve">#6. </t>
    </r>
    <r>
      <rPr>
        <sz val="10"/>
        <color rgb="FF243447"/>
        <rFont val="Linux Libertine G"/>
        <charset val="134"/>
      </rPr>
      <t>经营数据：支持查看经营数据，可以按日、周、月、自定义维度查看每个商户下的销售总额、订单笔数支持图表展示；（提供软件产品功能界面截图并加盖公章）</t>
    </r>
  </si>
  <si>
    <t>KEY-036</t>
  </si>
  <si>
    <r>
      <rPr>
        <sz val="10"/>
        <color rgb="FF243447"/>
        <rFont val="STSong"/>
        <charset val="1"/>
      </rPr>
      <t>#10.</t>
    </r>
    <r>
      <rPr>
        <sz val="10"/>
        <color rgb="FF243447"/>
        <rFont val="Linux Libertine G"/>
        <charset val="134"/>
      </rPr>
      <t>托盘绑定记录：支持实时绑定记录和历史绑定记录的显示；支持管理员手动解绑托盘，并自动扣款。</t>
    </r>
  </si>
  <si>
    <t>KEY-037</t>
  </si>
  <si>
    <r>
      <rPr>
        <sz val="10"/>
        <color rgb="FF243447"/>
        <rFont val="STSong"/>
        <charset val="1"/>
      </rPr>
      <t>★17.</t>
    </r>
    <r>
      <rPr>
        <sz val="10"/>
        <color rgb="FF243447"/>
        <rFont val="Linux Libertine G"/>
        <charset val="134"/>
      </rPr>
      <t>无感支付：支持无感支付，取餐完成后自动免密支付功能。（提供第三方软件评测机构出具的软件评测报告复印件并加盖公章）</t>
    </r>
  </si>
  <si>
    <t>KEY-038</t>
  </si>
  <si>
    <r>
      <rPr>
        <sz val="10"/>
        <color rgb="FF243447"/>
        <rFont val="STSong"/>
        <charset val="1"/>
      </rPr>
      <t>★18.</t>
    </r>
    <r>
      <rPr>
        <sz val="10"/>
        <color rgb="FF243447"/>
        <rFont val="Linux Libertine G"/>
        <charset val="134"/>
      </rPr>
      <t>手机管理端：提供自助称重食堂手机管理端功能，可查看此食堂内的分时段营收情况、商品信息、交易流水等，可对称重餐台设备运行情况进行监控，以及查看当日菜品销量等信息。（提供软件产品功能界面截图并加盖公章）</t>
    </r>
  </si>
  <si>
    <t>KEY-039</t>
  </si>
  <si>
    <r>
      <rPr>
        <sz val="10"/>
        <color rgb="FF243447"/>
        <rFont val="STSong"/>
        <charset val="1"/>
      </rPr>
      <t>★19.</t>
    </r>
    <r>
      <rPr>
        <sz val="10"/>
        <color rgb="FF243447"/>
        <rFont val="Linux Libertine G"/>
        <charset val="134"/>
      </rPr>
      <t>所有设备可直接接入现有校园一卡通物联网平台内进行管理，同时提供设备在</t>
    </r>
    <r>
      <rPr>
        <sz val="10"/>
        <color rgb="FF243447"/>
        <rFont val="STSong"/>
        <charset val="1"/>
      </rPr>
      <t>OTA</t>
    </r>
    <r>
      <rPr>
        <sz val="10"/>
        <color rgb="FF243447"/>
        <rFont val="Linux Libertine G"/>
        <charset val="134"/>
      </rPr>
      <t>在线升级功能。（提供软件产品功能界面截图并加盖公章）</t>
    </r>
  </si>
  <si>
    <t>软件、硬件与服务交付拆分</t>
  </si>
  <si>
    <t>把软硬一体设备拆成硬件、客户端、平台、接口和服务，避免漏项</t>
  </si>
  <si>
    <r>
      <rPr>
        <b/>
        <sz val="10"/>
        <color rgb="FFFFFFFF"/>
        <rFont val="Linux Libertine G"/>
        <charset val="134"/>
      </rPr>
      <t>拆分</t>
    </r>
    <r>
      <rPr>
        <b/>
        <sz val="10"/>
        <color rgb="FFFFFFFF"/>
        <rFont val="STSong"/>
        <charset val="1"/>
      </rPr>
      <t>ID</t>
    </r>
  </si>
  <si>
    <t>父项</t>
  </si>
  <si>
    <t>具体交付物</t>
  </si>
  <si>
    <r>
      <rPr>
        <b/>
        <sz val="10"/>
        <color rgb="FFFFFFFF"/>
        <rFont val="Linux Libertine G"/>
        <charset val="134"/>
      </rPr>
      <t>数量</t>
    </r>
    <r>
      <rPr>
        <b/>
        <sz val="10"/>
        <color rgb="FFFFFFFF"/>
        <rFont val="STSong"/>
        <charset val="1"/>
      </rPr>
      <t>/</t>
    </r>
    <r>
      <rPr>
        <b/>
        <sz val="10"/>
        <color rgb="FFFFFFFF"/>
        <rFont val="Linux Libertine G"/>
        <charset val="134"/>
      </rPr>
      <t>范围</t>
    </r>
  </si>
  <si>
    <t>验收重点</t>
  </si>
  <si>
    <t>HW-01</t>
  </si>
  <si>
    <t>硬件</t>
  </si>
  <si>
    <t>计量称重一体机整机</t>
  </si>
  <si>
    <r>
      <rPr>
        <sz val="10"/>
        <color rgb="FF243447"/>
        <rFont val="STSong"/>
        <charset val="1"/>
      </rPr>
      <t>20</t>
    </r>
    <r>
      <rPr>
        <sz val="10"/>
        <color rgb="FF243447"/>
        <rFont val="Linux Libertine G"/>
        <charset val="134"/>
      </rPr>
      <t>台</t>
    </r>
  </si>
  <si>
    <r>
      <rPr>
        <sz val="10"/>
        <color rgb="FF243447"/>
        <rFont val="STSong"/>
        <charset val="1"/>
      </rPr>
      <t>CPT-Nutr-GMSC410</t>
    </r>
    <r>
      <rPr>
        <sz val="10"/>
        <color rgb="FF243447"/>
        <rFont val="Linux Libertine G"/>
        <charset val="134"/>
      </rPr>
      <t>候选</t>
    </r>
  </si>
  <si>
    <r>
      <rPr>
        <sz val="10"/>
        <color rgb="FF243447"/>
        <rFont val="Linux Libertine G"/>
        <charset val="134"/>
      </rPr>
      <t>屏幕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秤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扫码</t>
    </r>
    <r>
      <rPr>
        <sz val="10"/>
        <color rgb="FF243447"/>
        <rFont val="STSong"/>
        <charset val="1"/>
      </rPr>
      <t>/RJ45/</t>
    </r>
    <r>
      <rPr>
        <sz val="10"/>
        <color rgb="FF243447"/>
        <rFont val="Linux Libertine G"/>
        <charset val="134"/>
      </rPr>
      <t>补光</t>
    </r>
    <r>
      <rPr>
        <sz val="10"/>
        <color rgb="FF243447"/>
        <rFont val="STSong"/>
        <charset val="1"/>
      </rPr>
      <t>/RGB</t>
    </r>
    <r>
      <rPr>
        <sz val="10"/>
        <color rgb="FF243447"/>
        <rFont val="Linux Libertine G"/>
        <charset val="134"/>
      </rPr>
      <t>声光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量程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封样</t>
    </r>
  </si>
  <si>
    <t>SW-01</t>
  </si>
  <si>
    <t>设备软件</t>
  </si>
  <si>
    <t>称重终端客户端</t>
  </si>
  <si>
    <r>
      <rPr>
        <sz val="10"/>
        <color rgb="FF243447"/>
        <rFont val="STSong"/>
        <charset val="1"/>
      </rPr>
      <t>20</t>
    </r>
    <r>
      <rPr>
        <sz val="10"/>
        <color rgb="FF243447"/>
        <rFont val="Linux Libertine G"/>
        <charset val="134"/>
      </rPr>
      <t>台授权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安装</t>
    </r>
  </si>
  <si>
    <t>SKU-SW-03</t>
  </si>
  <si>
    <t>显示、解绑、上传、离线、余量阈值、同步、激活、报警</t>
  </si>
  <si>
    <t>HW-02</t>
  </si>
  <si>
    <t>餐盘身份绑定终端整机</t>
  </si>
  <si>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>台</t>
    </r>
  </si>
  <si>
    <t>CPT-BP001</t>
  </si>
  <si>
    <r>
      <rPr>
        <sz val="10"/>
        <color rgb="FF243447"/>
        <rFont val="Linux Libertine G"/>
        <charset val="134"/>
      </rPr>
      <t>人脸</t>
    </r>
    <r>
      <rPr>
        <sz val="10"/>
        <color rgb="FF243447"/>
        <rFont val="STSong"/>
        <charset val="1"/>
      </rPr>
      <t>/IC</t>
    </r>
    <r>
      <rPr>
        <sz val="10"/>
        <color rgb="FF243447"/>
        <rFont val="Linux Libertine G"/>
        <charset val="134"/>
      </rPr>
      <t>卡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扫码</t>
    </r>
    <r>
      <rPr>
        <sz val="10"/>
        <color rgb="FF243447"/>
        <rFont val="STSong"/>
        <charset val="1"/>
      </rPr>
      <t>/RJ45/Wi-Fi/</t>
    </r>
    <r>
      <rPr>
        <sz val="10"/>
        <color rgb="FF243447"/>
        <rFont val="Linux Libertine G"/>
        <charset val="134"/>
      </rPr>
      <t>蓝牙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封样</t>
    </r>
  </si>
  <si>
    <t>SW-02</t>
  </si>
  <si>
    <t>绑盘终端客户端</t>
  </si>
  <si>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>台授权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安装</t>
    </r>
  </si>
  <si>
    <r>
      <rPr>
        <sz val="10"/>
        <color rgb="FF243447"/>
        <rFont val="Linux Libertine G"/>
        <charset val="134"/>
      </rPr>
      <t>绑定组合、状态、余额阈值、人员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人脸同步、自检、无感支付</t>
    </r>
  </si>
  <si>
    <t>HW-03</t>
  </si>
  <si>
    <r>
      <rPr>
        <sz val="10"/>
        <color rgb="FF243447"/>
        <rFont val="STSong"/>
        <charset val="1"/>
      </rPr>
      <t>20</t>
    </r>
    <r>
      <rPr>
        <sz val="10"/>
        <color rgb="FF243447"/>
        <rFont val="Linux Libertine G"/>
        <charset val="134"/>
      </rPr>
      <t>套</t>
    </r>
  </si>
  <si>
    <r>
      <rPr>
        <sz val="10"/>
        <color rgb="FF243447"/>
        <rFont val="STSong"/>
        <charset val="1"/>
      </rPr>
      <t>C320WL</t>
    </r>
    <r>
      <rPr>
        <sz val="10"/>
        <color rgb="FF243447"/>
        <rFont val="Linux Libertine G"/>
        <charset val="134"/>
      </rPr>
      <t>不匹配</t>
    </r>
  </si>
  <si>
    <r>
      <rPr>
        <sz val="10"/>
        <color rgb="FF243447"/>
        <rFont val="STSong"/>
        <charset val="1"/>
      </rPr>
      <t>C-</t>
    </r>
    <r>
      <rPr>
        <sz val="10"/>
        <color rgb="FF243447"/>
        <rFont val="Linux Libertine G"/>
        <charset val="134"/>
      </rPr>
      <t>替代采购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新</t>
    </r>
    <r>
      <rPr>
        <sz val="10"/>
        <color rgb="FF243447"/>
        <rFont val="STSong"/>
        <charset val="1"/>
      </rPr>
      <t>SKU</t>
    </r>
  </si>
  <si>
    <r>
      <rPr>
        <sz val="10"/>
        <color rgb="FF243447"/>
        <rFont val="STSong"/>
        <charset val="1"/>
      </rPr>
      <t>304</t>
    </r>
    <r>
      <rPr>
        <sz val="10"/>
        <color rgb="FF243447"/>
        <rFont val="Linux Libertine G"/>
        <charset val="134"/>
      </rPr>
      <t>材质、≥</t>
    </r>
    <r>
      <rPr>
        <sz val="10"/>
        <color rgb="FF243447"/>
        <rFont val="STSong"/>
        <charset val="1"/>
      </rPr>
      <t>700W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35-85℃</t>
    </r>
    <r>
      <rPr>
        <sz val="10"/>
        <color rgb="FF243447"/>
        <rFont val="Linux Libertine G"/>
        <charset val="134"/>
      </rPr>
      <t>数显、尺寸、称重配套</t>
    </r>
  </si>
  <si>
    <t>HW-04</t>
  </si>
  <si>
    <r>
      <rPr>
        <sz val="10"/>
        <color rgb="FF243447"/>
        <rFont val="STSong"/>
        <charset val="1"/>
      </rPr>
      <t>PP</t>
    </r>
    <r>
      <rPr>
        <sz val="10"/>
        <color rgb="FF243447"/>
        <rFont val="Linux Libertine G"/>
        <charset val="134"/>
      </rPr>
      <t>激光镭雕条码智能托盘</t>
    </r>
  </si>
  <si>
    <r>
      <rPr>
        <sz val="10"/>
        <color rgb="FF243447"/>
        <rFont val="STSong"/>
        <charset val="1"/>
      </rPr>
      <t>600</t>
    </r>
    <r>
      <rPr>
        <sz val="10"/>
        <color rgb="FF243447"/>
        <rFont val="Linux Libertine G"/>
        <charset val="134"/>
      </rPr>
      <t>个</t>
    </r>
  </si>
  <si>
    <r>
      <rPr>
        <sz val="10"/>
        <color rgb="FF243447"/>
        <rFont val="STSong"/>
        <charset val="1"/>
      </rPr>
      <t>CPT-FT248/246</t>
    </r>
    <r>
      <rPr>
        <sz val="10"/>
        <color rgb="FF243447"/>
        <rFont val="Linux Libertine G"/>
        <charset val="134"/>
      </rPr>
      <t>不匹配</t>
    </r>
  </si>
  <si>
    <r>
      <rPr>
        <sz val="10"/>
        <color rgb="FF243447"/>
        <rFont val="Linux Libertine G"/>
        <charset val="134"/>
      </rPr>
      <t>食品级</t>
    </r>
    <r>
      <rPr>
        <sz val="10"/>
        <color rgb="FF243447"/>
        <rFont val="STSong"/>
        <charset val="1"/>
      </rPr>
      <t>PP</t>
    </r>
    <r>
      <rPr>
        <sz val="10"/>
        <color rgb="FF243447"/>
        <rFont val="Linux Libertine G"/>
        <charset val="134"/>
      </rPr>
      <t>、尺寸、条码耐久、后续补货一致</t>
    </r>
  </si>
  <si>
    <t>ENG-01</t>
  </si>
  <si>
    <t>定制工程</t>
  </si>
  <si>
    <t>石材自助餐台</t>
  </si>
  <si>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>套</t>
    </r>
  </si>
  <si>
    <t>SC-NUT-SVC-001/CUSTOM</t>
  </si>
  <si>
    <r>
      <rPr>
        <sz val="10"/>
        <color rgb="FF243447"/>
        <rFont val="STSong"/>
        <charset val="1"/>
      </rPr>
      <t>D-</t>
    </r>
    <r>
      <rPr>
        <sz val="10"/>
        <color rgb="FF243447"/>
        <rFont val="Linux Libertine G"/>
        <charset val="134"/>
      </rPr>
      <t>项目定制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服务</t>
    </r>
  </si>
  <si>
    <t>复尺、深化图、开孔、水电、承重、收口、设备配套</t>
  </si>
  <si>
    <t>HW-05</t>
  </si>
  <si>
    <r>
      <rPr>
        <sz val="10"/>
        <color rgb="FF243447"/>
        <rFont val="STSong"/>
        <charset val="1"/>
      </rPr>
      <t>≥65</t>
    </r>
    <r>
      <rPr>
        <sz val="10"/>
        <color rgb="FF243447"/>
        <rFont val="Linux Libertine G"/>
        <charset val="134"/>
      </rPr>
      <t>寸</t>
    </r>
    <r>
      <rPr>
        <sz val="10"/>
        <color rgb="FF243447"/>
        <rFont val="STSong"/>
        <charset val="1"/>
      </rPr>
      <t>4K</t>
    </r>
    <r>
      <rPr>
        <sz val="10"/>
        <color rgb="FF243447"/>
        <rFont val="Linux Libertine G"/>
        <charset val="134"/>
      </rPr>
      <t>数据大屏</t>
    </r>
  </si>
  <si>
    <r>
      <rPr>
        <sz val="10"/>
        <color rgb="FF243447"/>
        <rFont val="STSong"/>
        <charset val="1"/>
      </rPr>
      <t>CPT-Nutr-GMSCR580</t>
    </r>
    <r>
      <rPr>
        <sz val="10"/>
        <color rgb="FF243447"/>
        <rFont val="Linux Libertine G"/>
        <charset val="134"/>
      </rPr>
      <t>候选</t>
    </r>
  </si>
  <si>
    <r>
      <rPr>
        <sz val="10"/>
        <color rgb="FF243447"/>
        <rFont val="Linux Libertine G"/>
        <charset val="134"/>
      </rPr>
      <t>响应时间、色域、内存、</t>
    </r>
    <r>
      <rPr>
        <sz val="10"/>
        <color rgb="FF243447"/>
        <rFont val="STSong"/>
        <charset val="1"/>
      </rPr>
      <t>Wi-Fi</t>
    </r>
    <r>
      <rPr>
        <sz val="10"/>
        <color rgb="FF243447"/>
        <rFont val="Linux Libertine G"/>
        <charset val="134"/>
      </rPr>
      <t>、两屏型号</t>
    </r>
  </si>
  <si>
    <t>SW-03</t>
  </si>
  <si>
    <t>展示软件</t>
  </si>
  <si>
    <r>
      <rPr>
        <sz val="10"/>
        <color rgb="FF243447"/>
        <rFont val="Linux Libertine G"/>
        <charset val="134"/>
      </rPr>
      <t>经营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菜品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营养可视化页面</t>
    </r>
  </si>
  <si>
    <r>
      <rPr>
        <sz val="10"/>
        <color rgb="FF243447"/>
        <rFont val="STSong"/>
        <charset val="1"/>
      </rPr>
      <t>2</t>
    </r>
    <r>
      <rPr>
        <sz val="10"/>
        <color rgb="FF243447"/>
        <rFont val="Linux Libertine G"/>
        <charset val="134"/>
      </rPr>
      <t>块屏内容</t>
    </r>
  </si>
  <si>
    <t>ADD-08</t>
  </si>
  <si>
    <t>组件、数据口径、权限、刷新频率、断网状态</t>
  </si>
  <si>
    <t>HW-06</t>
  </si>
  <si>
    <r>
      <rPr>
        <sz val="10"/>
        <color rgb="FF243447"/>
        <rFont val="STSong"/>
        <charset val="1"/>
      </rPr>
      <t>TS90X/</t>
    </r>
    <r>
      <rPr>
        <sz val="10"/>
        <color rgb="FF243447"/>
        <rFont val="Linux Libertine G"/>
        <charset val="134"/>
      </rPr>
      <t>服务器候选</t>
    </r>
  </si>
  <si>
    <r>
      <rPr>
        <sz val="10"/>
        <color rgb="FF243447"/>
        <rFont val="STSong"/>
        <charset val="1"/>
      </rPr>
      <t>CPU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32GB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SAS≥2T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7200rpm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RAID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OS/</t>
    </r>
    <r>
      <rPr>
        <sz val="10"/>
        <color rgb="FF243447"/>
        <rFont val="Linux Libertine G"/>
        <charset val="134"/>
      </rPr>
      <t>数据库</t>
    </r>
  </si>
  <si>
    <t>HW-07</t>
  </si>
  <si>
    <r>
      <rPr>
        <sz val="10"/>
        <color rgb="FF243447"/>
        <rFont val="STSong"/>
        <charset val="1"/>
      </rPr>
      <t>24</t>
    </r>
    <r>
      <rPr>
        <sz val="10"/>
        <color rgb="FF243447"/>
        <rFont val="Linux Libertine G"/>
        <charset val="134"/>
      </rPr>
      <t>口千兆可网管交换机</t>
    </r>
  </si>
  <si>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>台</t>
    </r>
  </si>
  <si>
    <t>S5735-L24T4X-A1</t>
  </si>
  <si>
    <r>
      <rPr>
        <sz val="10"/>
        <color rgb="FF243447"/>
        <rFont val="STSong"/>
        <charset val="1"/>
      </rPr>
      <t>VLAN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QoS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DHCP Snooping</t>
    </r>
    <r>
      <rPr>
        <sz val="10"/>
        <color rgb="FF243447"/>
        <rFont val="Linux Libertine G"/>
        <charset val="134"/>
      </rPr>
      <t>、</t>
    </r>
    <r>
      <rPr>
        <sz val="10"/>
        <color rgb="FF243447"/>
        <rFont val="STSong"/>
        <charset val="1"/>
      </rPr>
      <t>SFP</t>
    </r>
    <r>
      <rPr>
        <sz val="10"/>
        <color rgb="FF243447"/>
        <rFont val="Linux Libertine G"/>
        <charset val="134"/>
      </rPr>
      <t>、云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本地管理</t>
    </r>
  </si>
  <si>
    <t>HW-08</t>
  </si>
  <si>
    <r>
      <rPr>
        <sz val="10"/>
        <color rgb="FF243447"/>
        <rFont val="Linux Libertine G"/>
        <charset val="134"/>
      </rPr>
      <t>硬件</t>
    </r>
    <r>
      <rPr>
        <sz val="10"/>
        <color rgb="FF243447"/>
        <rFont val="STSong"/>
        <charset val="1"/>
      </rPr>
      <t>/AI</t>
    </r>
  </si>
  <si>
    <r>
      <rPr>
        <sz val="10"/>
        <color rgb="FF243447"/>
        <rFont val="STSong"/>
        <charset val="1"/>
      </rPr>
      <t>Y-6/S-1/DW-1</t>
    </r>
    <r>
      <rPr>
        <sz val="10"/>
        <color rgb="FF243447"/>
        <rFont val="Linux Libertine G"/>
        <charset val="134"/>
      </rPr>
      <t>候选</t>
    </r>
  </si>
  <si>
    <r>
      <rPr>
        <sz val="10"/>
        <color rgb="FF243447"/>
        <rFont val="STSong"/>
        <charset val="1"/>
      </rPr>
      <t>Android11</t>
    </r>
    <r>
      <rPr>
        <sz val="10"/>
        <color rgb="FF243447"/>
        <rFont val="Linux Libertine G"/>
        <charset val="134"/>
      </rPr>
      <t>、双摄、测温精度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距离、</t>
    </r>
    <r>
      <rPr>
        <sz val="10"/>
        <color rgb="FF243447"/>
        <rFont val="STSong"/>
        <charset val="1"/>
      </rPr>
      <t>IP54</t>
    </r>
    <r>
      <rPr>
        <sz val="10"/>
        <color rgb="FF243447"/>
        <rFont val="Linux Libertine G"/>
        <charset val="134"/>
      </rPr>
      <t>、手部</t>
    </r>
    <r>
      <rPr>
        <sz val="10"/>
        <color rgb="FF243447"/>
        <rFont val="STSong"/>
        <charset val="1"/>
      </rPr>
      <t>AI</t>
    </r>
  </si>
  <si>
    <t>HW-09</t>
  </si>
  <si>
    <t>ST-LYY-156</t>
  </si>
  <si>
    <t>屏幕、网络、打印、接口、与留样柜组合</t>
  </si>
  <si>
    <t>SW-04</t>
  </si>
  <si>
    <t>留样终端客户端与记录同步</t>
  </si>
  <si>
    <t>FSA-01</t>
  </si>
  <si>
    <t>记录字段、云同步、本地导入导出、预存期锁定</t>
  </si>
  <si>
    <t>SW-05</t>
  </si>
  <si>
    <r>
      <rPr>
        <sz val="10"/>
        <color rgb="FF243447"/>
        <rFont val="Linux Libertine G"/>
        <charset val="134"/>
      </rPr>
      <t>智慧餐厅管理系统</t>
    </r>
    <r>
      <rPr>
        <sz val="10"/>
        <color rgb="FF243447"/>
        <rFont val="STSong"/>
        <charset val="1"/>
      </rPr>
      <t>PC</t>
    </r>
    <r>
      <rPr>
        <sz val="10"/>
        <color rgb="FF243447"/>
        <rFont val="Linux Libertine G"/>
        <charset val="134"/>
      </rPr>
      <t>端</t>
    </r>
  </si>
  <si>
    <t>SC-NUT-SW-001/SKU-SW-03</t>
  </si>
  <si>
    <r>
      <rPr>
        <sz val="10"/>
        <color rgb="FF243447"/>
        <rFont val="STSong"/>
        <charset val="1"/>
      </rPr>
      <t>18</t>
    </r>
    <r>
      <rPr>
        <sz val="10"/>
        <color rgb="FF243447"/>
        <rFont val="Linux Libertine G"/>
        <charset val="134"/>
      </rPr>
      <t>组功能、报表导出、设备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余量、排餐、解绑扣款</t>
    </r>
  </si>
  <si>
    <t>SW-06</t>
  </si>
  <si>
    <t>移动软件</t>
  </si>
  <si>
    <t>自助称重食堂手机管理端</t>
  </si>
  <si>
    <t>SC-NUT-SW-002/ADD-08</t>
  </si>
  <si>
    <t>分时营收、商品、流水、设备、销量与权限</t>
  </si>
  <si>
    <t>SW-07</t>
  </si>
  <si>
    <t>食安软件</t>
  </si>
  <si>
    <r>
      <rPr>
        <sz val="10"/>
        <color rgb="FF243447"/>
        <rFont val="Linux Libertine G"/>
        <charset val="134"/>
      </rPr>
      <t>明厨亮灶</t>
    </r>
    <r>
      <rPr>
        <sz val="10"/>
        <color rgb="FF243447"/>
        <rFont val="STSong"/>
        <charset val="1"/>
      </rPr>
      <t>AI</t>
    </r>
    <r>
      <rPr>
        <sz val="10"/>
        <color rgb="FF243447"/>
        <rFont val="Linux Libertine G"/>
        <charset val="134"/>
      </rPr>
      <t>系统平台</t>
    </r>
  </si>
  <si>
    <t>SC-FS-SW-001/ADD-06</t>
  </si>
  <si>
    <t>视频调阅、算法告警、整改闭环、权限和证据</t>
  </si>
  <si>
    <t>HW-10</t>
  </si>
  <si>
    <r>
      <rPr>
        <sz val="10"/>
        <color rgb="FF243447"/>
        <rFont val="STSong"/>
        <charset val="1"/>
      </rPr>
      <t>AI</t>
    </r>
    <r>
      <rPr>
        <sz val="10"/>
        <color rgb="FF243447"/>
        <rFont val="Linux Libertine G"/>
        <charset val="134"/>
      </rPr>
      <t>硬件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视频</t>
    </r>
  </si>
  <si>
    <r>
      <rPr>
        <sz val="10"/>
        <color rgb="FF243447"/>
        <rFont val="STSong"/>
        <charset val="1"/>
      </rPr>
      <t>AI</t>
    </r>
    <r>
      <rPr>
        <sz val="10"/>
        <color rgb="FF243447"/>
        <rFont val="Linux Libertine G"/>
        <charset val="134"/>
      </rPr>
      <t>分析盒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摄像头更新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布线</t>
    </r>
  </si>
  <si>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>套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按点位</t>
    </r>
  </si>
  <si>
    <r>
      <rPr>
        <sz val="10"/>
        <color rgb="FF243447"/>
        <rFont val="STSong"/>
        <charset val="1"/>
      </rPr>
      <t>CPT-Box600-08+</t>
    </r>
    <r>
      <rPr>
        <sz val="10"/>
        <color rgb="FF243447"/>
        <rFont val="Linux Libertine G"/>
        <charset val="134"/>
      </rPr>
      <t>摄像头候选</t>
    </r>
  </si>
  <si>
    <r>
      <rPr>
        <sz val="10"/>
        <color rgb="FF243447"/>
        <rFont val="Linux Libertine G"/>
        <charset val="134"/>
      </rPr>
      <t>模型、</t>
    </r>
    <r>
      <rPr>
        <sz val="10"/>
        <color rgb="FF243447"/>
        <rFont val="STSong"/>
        <charset val="1"/>
      </rPr>
      <t>8</t>
    </r>
    <r>
      <rPr>
        <sz val="10"/>
        <color rgb="FF243447"/>
        <rFont val="Linux Libertine G"/>
        <charset val="134"/>
      </rPr>
      <t>路、编码、</t>
    </r>
    <r>
      <rPr>
        <sz val="10"/>
        <color rgb="FF243447"/>
        <rFont val="STSong"/>
        <charset val="1"/>
      </rPr>
      <t>HDMI</t>
    </r>
    <r>
      <rPr>
        <sz val="10"/>
        <color rgb="FF243447"/>
        <rFont val="Linux Libertine G"/>
        <charset val="134"/>
      </rPr>
      <t>、接口、兼容、点位与布线</t>
    </r>
  </si>
  <si>
    <t>INT-01</t>
  </si>
  <si>
    <t>接口</t>
  </si>
  <si>
    <t>学校一卡通对接</t>
  </si>
  <si>
    <r>
      <rPr>
        <sz val="10"/>
        <color rgb="FF243447"/>
        <rFont val="STSong"/>
        <charset val="1"/>
      </rPr>
      <t>1</t>
    </r>
    <r>
      <rPr>
        <sz val="10"/>
        <color rgb="FF243447"/>
        <rFont val="Linux Libertine G"/>
        <charset val="134"/>
      </rPr>
      <t>项</t>
    </r>
  </si>
  <si>
    <t>ADD-03/INT-01</t>
  </si>
  <si>
    <r>
      <rPr>
        <sz val="10"/>
        <color rgb="FF243447"/>
        <rFont val="Linux Libertine G"/>
        <charset val="134"/>
      </rPr>
      <t>账户、卡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脸</t>
    </r>
    <r>
      <rPr>
        <sz val="10"/>
        <color rgb="FF243447"/>
        <rFont val="STSong"/>
        <charset val="1"/>
      </rPr>
      <t>/NFC</t>
    </r>
    <r>
      <rPr>
        <sz val="10"/>
        <color rgb="FF243447"/>
        <rFont val="Linux Libertine G"/>
        <charset val="134"/>
      </rPr>
      <t>、扣费、对账、异常、幂等</t>
    </r>
  </si>
  <si>
    <t>SVC-01</t>
  </si>
  <si>
    <t>运维服务</t>
  </si>
  <si>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>年质保与</t>
    </r>
    <r>
      <rPr>
        <sz val="10"/>
        <color rgb="FF243447"/>
        <rFont val="STSong"/>
        <charset val="1"/>
      </rPr>
      <t>7×24 SLA</t>
    </r>
  </si>
  <si>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>年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终身升级</t>
    </r>
  </si>
  <si>
    <t>SC-NUT/FS-SVC-MAINT</t>
  </si>
  <si>
    <r>
      <rPr>
        <sz val="10"/>
        <color rgb="FF243447"/>
        <rFont val="STSong"/>
        <charset val="1"/>
      </rPr>
      <t>30</t>
    </r>
    <r>
      <rPr>
        <sz val="10"/>
        <color rgb="FF243447"/>
        <rFont val="Linux Libertine G"/>
        <charset val="134"/>
      </rPr>
      <t>分</t>
    </r>
    <r>
      <rPr>
        <sz val="10"/>
        <color rgb="FF243447"/>
        <rFont val="STSong"/>
        <charset val="1"/>
      </rPr>
      <t>/2</t>
    </r>
    <r>
      <rPr>
        <sz val="10"/>
        <color rgb="FF243447"/>
        <rFont val="Linux Libertine G"/>
        <charset val="134"/>
      </rPr>
      <t>小时</t>
    </r>
    <r>
      <rPr>
        <sz val="10"/>
        <color rgb="FF243447"/>
        <rFont val="STSong"/>
        <charset val="1"/>
      </rPr>
      <t>/4</t>
    </r>
    <r>
      <rPr>
        <sz val="10"/>
        <color rgb="FF243447"/>
        <rFont val="Linux Libertine G"/>
        <charset val="134"/>
      </rPr>
      <t>小时、月巡检、备件、备用机、责任</t>
    </r>
  </si>
  <si>
    <t>SEC-01</t>
  </si>
  <si>
    <t>安全合规</t>
  </si>
  <si>
    <t>本地化、人脸数据、等保与移交</t>
  </si>
  <si>
    <t>全系统</t>
  </si>
  <si>
    <t>ADD-07</t>
  </si>
  <si>
    <t>数据流、权限、审计、备份、境内、人脸、等保边界</t>
  </si>
  <si>
    <t>SVC-02</t>
  </si>
  <si>
    <t>实施交付</t>
  </si>
  <si>
    <t>运输安装、部署配置、联调培训、竣工资料</t>
  </si>
  <si>
    <r>
      <rPr>
        <sz val="10"/>
        <color rgb="FF243447"/>
        <rFont val="Linux Libertine G"/>
        <charset val="134"/>
      </rPr>
      <t>交钥匙</t>
    </r>
    <r>
      <rPr>
        <sz val="10"/>
        <color rgb="FF243447"/>
        <rFont val="STSong"/>
        <charset val="1"/>
      </rPr>
      <t>/20</t>
    </r>
    <r>
      <rPr>
        <sz val="10"/>
        <color rgb="FF243447"/>
        <rFont val="Linux Libertine G"/>
        <charset val="134"/>
      </rPr>
      <t>日</t>
    </r>
  </si>
  <si>
    <t>SC-NUT/FS-SVC-IMPLEMENT</t>
  </si>
  <si>
    <r>
      <rPr>
        <sz val="10"/>
        <color rgb="FF243447"/>
        <rFont val="Linux Libertine G"/>
        <charset val="134"/>
      </rPr>
      <t>现场</t>
    </r>
    <r>
      <rPr>
        <sz val="10"/>
        <color rgb="FF243447"/>
        <rFont val="STSong"/>
        <charset val="1"/>
      </rPr>
      <t>WBS</t>
    </r>
    <r>
      <rPr>
        <sz val="10"/>
        <color rgb="FF243447"/>
        <rFont val="Linux Libertine G"/>
        <charset val="134"/>
      </rPr>
      <t>、强弱电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布线、停业窗口、联合测试、验收资料</t>
    </r>
  </si>
  <si>
    <t>差距与补证清单</t>
  </si>
  <si>
    <r>
      <rPr>
        <sz val="10"/>
        <color rgb="FF44546A"/>
        <rFont val="STSong"/>
        <charset val="1"/>
      </rPr>
      <t>P0</t>
    </r>
    <r>
      <rPr>
        <sz val="10"/>
        <color rgb="FF44546A"/>
        <rFont val="Linux Libertine G"/>
        <charset val="134"/>
      </rPr>
      <t xml:space="preserve">缺口关闭前 </t>
    </r>
    <r>
      <rPr>
        <sz val="10"/>
        <color rgb="FF44546A"/>
        <rFont val="STSong"/>
        <charset val="1"/>
      </rPr>
      <t xml:space="preserve">DoR </t>
    </r>
    <r>
      <rPr>
        <sz val="10"/>
        <color rgb="FF44546A"/>
        <rFont val="Linux Libertine G"/>
        <charset val="134"/>
      </rPr>
      <t xml:space="preserve">保持 </t>
    </r>
    <r>
      <rPr>
        <sz val="10"/>
        <color rgb="FF44546A"/>
        <rFont val="STSong"/>
        <charset val="1"/>
      </rPr>
      <t>BLOCKED</t>
    </r>
    <r>
      <rPr>
        <sz val="10"/>
        <color rgb="FF44546A"/>
        <rFont val="Linux Libertine G"/>
        <charset val="134"/>
      </rPr>
      <t>；</t>
    </r>
    <r>
      <rPr>
        <sz val="10"/>
        <color rgb="FF44546A"/>
        <rFont val="STSong"/>
        <charset val="1"/>
      </rPr>
      <t>Owner</t>
    </r>
    <r>
      <rPr>
        <sz val="10"/>
        <color rgb="FF44546A"/>
        <rFont val="Linux Libertine G"/>
        <charset val="134"/>
      </rPr>
      <t>仅为建议，需项目负责人实际分派</t>
    </r>
  </si>
  <si>
    <r>
      <rPr>
        <b/>
        <sz val="10"/>
        <color rgb="FFFFFFFF"/>
        <rFont val="Linux Libertine G"/>
        <charset val="134"/>
      </rPr>
      <t>缺口</t>
    </r>
    <r>
      <rPr>
        <b/>
        <sz val="10"/>
        <color rgb="FFFFFFFF"/>
        <rFont val="STSong"/>
        <charset val="1"/>
      </rPr>
      <t>ID</t>
    </r>
  </si>
  <si>
    <t>关联项</t>
  </si>
  <si>
    <t>优先级</t>
  </si>
  <si>
    <t>缺口</t>
  </si>
  <si>
    <t>所需证据</t>
  </si>
  <si>
    <r>
      <rPr>
        <b/>
        <sz val="10"/>
        <color rgb="FFFFFFFF"/>
        <rFont val="Linux Libertine G"/>
        <charset val="134"/>
      </rPr>
      <t>建议</t>
    </r>
    <r>
      <rPr>
        <b/>
        <sz val="10"/>
        <color rgb="FFFFFFFF"/>
        <rFont val="STSong"/>
        <charset val="1"/>
      </rPr>
      <t>Owner</t>
    </r>
  </si>
  <si>
    <t>状态</t>
  </si>
  <si>
    <t>GAP-001</t>
  </si>
  <si>
    <t>REQ-001/REQ-002/REQ-011</t>
  </si>
  <si>
    <t>P0</t>
  </si>
  <si>
    <t>称重端与绑盘端功能截图、同版本软著及无感支付第三方评测报告未冻结</t>
  </si>
  <si>
    <r>
      <rPr>
        <sz val="10"/>
        <color rgb="FF243447"/>
        <rFont val="Linux Libertine G"/>
        <charset val="134"/>
      </rPr>
      <t>真实设备截图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软件著作权证书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评测报告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版本对应表</t>
    </r>
  </si>
  <si>
    <r>
      <rPr>
        <sz val="10"/>
        <color rgb="FF243447"/>
        <rFont val="Linux Libertine G"/>
        <charset val="134"/>
      </rPr>
      <t>产品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研发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投标</t>
    </r>
  </si>
  <si>
    <t>待补证</t>
  </si>
  <si>
    <t>GAP-002</t>
  </si>
  <si>
    <t>REQ-001/REQ-002/REQ-009/REQ-010</t>
  </si>
  <si>
    <t>设备官方型号与采购参数未逐条勾稽</t>
  </si>
  <si>
    <r>
      <rPr>
        <sz val="10"/>
        <color rgb="FF243447"/>
        <rFont val="Linux Libertine G"/>
        <charset val="134"/>
      </rPr>
      <t>厂家规格书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样机封样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序列号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固件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客户端版本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测试记录</t>
    </r>
  </si>
  <si>
    <r>
      <rPr>
        <sz val="10"/>
        <color rgb="FF243447"/>
        <rFont val="Linux Libertine G"/>
        <charset val="134"/>
      </rPr>
      <t>硬件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供应链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测试</t>
    </r>
  </si>
  <si>
    <t>GAP-003</t>
  </si>
  <si>
    <t>REQ-003/REQ-004</t>
  </si>
  <si>
    <r>
      <rPr>
        <sz val="10"/>
        <color rgb="FF243447"/>
        <rFont val="Linux Libertine G"/>
        <charset val="134"/>
      </rPr>
      <t>现行保温餐炉与智能托盘存在明确材质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功率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尺寸差异</t>
    </r>
  </si>
  <si>
    <r>
      <rPr>
        <sz val="10"/>
        <color rgb="FF243447"/>
        <rFont val="Linux Libertine G"/>
        <charset val="134"/>
      </rPr>
      <t>替代型号规格书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材质证明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认证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样品验收</t>
    </r>
  </si>
  <si>
    <r>
      <rPr>
        <sz val="10"/>
        <color rgb="FF243447"/>
        <rFont val="Linux Libertine G"/>
        <charset val="134"/>
      </rPr>
      <t>硬件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供应链</t>
    </r>
  </si>
  <si>
    <t>待选型</t>
  </si>
  <si>
    <t>GAP-004</t>
  </si>
  <si>
    <t>REQ-005/REQ-016</t>
  </si>
  <si>
    <t>石材餐台和交钥匙施工边界未冻结</t>
  </si>
  <si>
    <r>
      <rPr>
        <sz val="10"/>
        <color rgb="FF243447"/>
        <rFont val="Linux Libertine G"/>
        <charset val="134"/>
      </rPr>
      <t>现场复尺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深化图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强弱电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开孔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收口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搬运界面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施工计划</t>
    </r>
  </si>
  <si>
    <r>
      <rPr>
        <sz val="10"/>
        <color rgb="FF243447"/>
        <rFont val="Linux Libertine G"/>
        <charset val="134"/>
      </rPr>
      <t>交付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工程</t>
    </r>
  </si>
  <si>
    <t>待勘查</t>
  </si>
  <si>
    <t>GAP-005</t>
  </si>
  <si>
    <t>REQ-006/REQ-007/REQ-008</t>
  </si>
  <si>
    <t>P1</t>
  </si>
  <si>
    <r>
      <rPr>
        <sz val="10"/>
        <color rgb="FF243447"/>
        <rFont val="Linux Libertine G"/>
        <charset val="134"/>
      </rPr>
      <t>大屏、服务器、交换机唯一</t>
    </r>
    <r>
      <rPr>
        <sz val="10"/>
        <color rgb="FF243447"/>
        <rFont val="STSong"/>
        <charset val="1"/>
      </rPr>
      <t>BOM</t>
    </r>
    <r>
      <rPr>
        <sz val="10"/>
        <color rgb="FF243447"/>
        <rFont val="Linux Libertine G"/>
        <charset val="134"/>
      </rPr>
      <t>与厂家证明未冻结</t>
    </r>
  </si>
  <si>
    <r>
      <rPr>
        <sz val="10"/>
        <color rgb="FF243447"/>
        <rFont val="Linux Libertine G"/>
        <charset val="134"/>
      </rPr>
      <t>品牌型号</t>
    </r>
    <r>
      <rPr>
        <sz val="10"/>
        <color rgb="FF243447"/>
        <rFont val="STSong"/>
        <charset val="1"/>
      </rPr>
      <t>+BOM+</t>
    </r>
    <r>
      <rPr>
        <sz val="10"/>
        <color rgb="FF243447"/>
        <rFont val="Linux Libertine G"/>
        <charset val="134"/>
      </rPr>
      <t>官方规格书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网络拓扑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到货验收表</t>
    </r>
  </si>
  <si>
    <r>
      <rPr>
        <sz val="10"/>
        <color rgb="FF243447"/>
        <rFont val="Linux Libertine G"/>
        <charset val="134"/>
      </rPr>
      <t>硬件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供应链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信息化</t>
    </r>
  </si>
  <si>
    <t>GAP-006</t>
  </si>
  <si>
    <t>REQ-011</t>
  </si>
  <si>
    <r>
      <rPr>
        <sz val="10"/>
        <color rgb="FF243447"/>
        <rFont val="Linux Libertine G"/>
        <charset val="134"/>
      </rPr>
      <t>管理系统</t>
    </r>
    <r>
      <rPr>
        <sz val="10"/>
        <color rgb="FF243447"/>
        <rFont val="STSong"/>
        <charset val="1"/>
      </rPr>
      <t>18</t>
    </r>
    <r>
      <rPr>
        <sz val="10"/>
        <color rgb="FF243447"/>
        <rFont val="Linux Libertine G"/>
        <charset val="134"/>
      </rPr>
      <t>组功能和</t>
    </r>
    <r>
      <rPr>
        <sz val="10"/>
        <color rgb="FF243447"/>
        <rFont val="STSong"/>
        <charset val="1"/>
      </rPr>
      <t>7</t>
    </r>
    <r>
      <rPr>
        <sz val="10"/>
        <color rgb="FF243447"/>
        <rFont val="Linux Libertine G"/>
        <charset val="134"/>
      </rPr>
      <t>项证明材料没有项目版本闭环</t>
    </r>
  </si>
  <si>
    <r>
      <rPr>
        <sz val="10"/>
        <color rgb="FF243447"/>
        <rFont val="Linux Libertine G"/>
        <charset val="134"/>
      </rPr>
      <t>页面</t>
    </r>
    <r>
      <rPr>
        <sz val="10"/>
        <color rgb="FF243447"/>
        <rFont val="STSong"/>
        <charset val="1"/>
      </rPr>
      <t>/API/</t>
    </r>
    <r>
      <rPr>
        <sz val="10"/>
        <color rgb="FF243447"/>
        <rFont val="Linux Libertine G"/>
        <charset val="134"/>
      </rPr>
      <t>数据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权限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异常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导出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截图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评测报告逐项证据</t>
    </r>
  </si>
  <si>
    <r>
      <rPr>
        <sz val="10"/>
        <color rgb="FF243447"/>
        <rFont val="Linux Libertine G"/>
        <charset val="134"/>
      </rPr>
      <t>产品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研发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测试</t>
    </r>
  </si>
  <si>
    <t>待验收</t>
  </si>
  <si>
    <t>GAP-007</t>
  </si>
  <si>
    <t>REQ-012</t>
  </si>
  <si>
    <r>
      <rPr>
        <sz val="10"/>
        <color rgb="FF243447"/>
        <rFont val="Linux Libertine G"/>
        <charset val="134"/>
      </rPr>
      <t>明厨亮灶</t>
    </r>
    <r>
      <rPr>
        <sz val="10"/>
        <color rgb="FF243447"/>
        <rFont val="STSong"/>
        <charset val="1"/>
      </rPr>
      <t>AI</t>
    </r>
    <r>
      <rPr>
        <sz val="10"/>
        <color rgb="FF243447"/>
        <rFont val="Linux Libertine G"/>
        <charset val="134"/>
      </rPr>
      <t>模型、视频路数、摄像头兼容和布线未验证</t>
    </r>
  </si>
  <si>
    <r>
      <rPr>
        <sz val="10"/>
        <color rgb="FF243447"/>
        <rFont val="Linux Libertine G"/>
        <charset val="134"/>
      </rPr>
      <t>模型白名单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摄像头白名单</t>
    </r>
    <r>
      <rPr>
        <sz val="10"/>
        <color rgb="FF243447"/>
        <rFont val="STSong"/>
        <charset val="1"/>
      </rPr>
      <t>+8</t>
    </r>
    <r>
      <rPr>
        <sz val="10"/>
        <color rgb="FF243447"/>
        <rFont val="Linux Libertine G"/>
        <charset val="134"/>
      </rPr>
      <t>路压力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告警整改回读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点位图</t>
    </r>
  </si>
  <si>
    <r>
      <rPr>
        <sz val="10"/>
        <color rgb="FF243447"/>
        <rFont val="Linux Libertine G"/>
        <charset val="134"/>
      </rPr>
      <t>食安产品</t>
    </r>
    <r>
      <rPr>
        <sz val="10"/>
        <color rgb="FF243447"/>
        <rFont val="STSong"/>
        <charset val="1"/>
      </rPr>
      <t>/AI/</t>
    </r>
    <r>
      <rPr>
        <sz val="10"/>
        <color rgb="FF243447"/>
        <rFont val="Linux Libertine G"/>
        <charset val="134"/>
      </rPr>
      <t>交付</t>
    </r>
  </si>
  <si>
    <t>GAP-008</t>
  </si>
  <si>
    <t>REQ-013</t>
  </si>
  <si>
    <t>学校一卡通接口与财务规则未知</t>
  </si>
  <si>
    <r>
      <rPr>
        <sz val="10"/>
        <color rgb="FF243447"/>
        <rFont val="Linux Libertine G"/>
        <charset val="134"/>
      </rPr>
      <t>接口文档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测试环境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联调人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介质矩阵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对账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异常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幂等测试</t>
    </r>
  </si>
  <si>
    <r>
      <rPr>
        <sz val="10"/>
        <color rgb="FF243447"/>
        <rFont val="Linux Libertine G"/>
        <charset val="134"/>
      </rPr>
      <t>接口研发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财务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校方</t>
    </r>
  </si>
  <si>
    <t>待输入</t>
  </si>
  <si>
    <t>GAP-009</t>
  </si>
  <si>
    <t>REQ-014</t>
  </si>
  <si>
    <r>
      <rPr>
        <sz val="10"/>
        <color rgb="FF243447"/>
        <rFont val="STSong"/>
        <charset val="1"/>
      </rPr>
      <t>3</t>
    </r>
    <r>
      <rPr>
        <sz val="10"/>
        <color rgb="FF243447"/>
        <rFont val="Linux Libertine G"/>
        <charset val="134"/>
      </rPr>
      <t>年免费质保与</t>
    </r>
    <r>
      <rPr>
        <sz val="10"/>
        <color rgb="FF243447"/>
        <rFont val="STSong"/>
        <charset val="1"/>
      </rPr>
      <t>7×24/30</t>
    </r>
    <r>
      <rPr>
        <sz val="10"/>
        <color rgb="FF243447"/>
        <rFont val="Linux Libertine G"/>
        <charset val="134"/>
      </rPr>
      <t>分</t>
    </r>
    <r>
      <rPr>
        <sz val="10"/>
        <color rgb="FF243447"/>
        <rFont val="STSong"/>
        <charset val="1"/>
      </rPr>
      <t>/2</t>
    </r>
    <r>
      <rPr>
        <sz val="10"/>
        <color rgb="FF243447"/>
        <rFont val="Linux Libertine G"/>
        <charset val="134"/>
      </rPr>
      <t>小时</t>
    </r>
    <r>
      <rPr>
        <sz val="10"/>
        <color rgb="FF243447"/>
        <rFont val="STSong"/>
        <charset val="1"/>
      </rPr>
      <t>/4</t>
    </r>
    <r>
      <rPr>
        <sz val="10"/>
        <color rgb="FF243447"/>
        <rFont val="Linux Libertine G"/>
        <charset val="134"/>
      </rPr>
      <t>小时</t>
    </r>
    <r>
      <rPr>
        <sz val="10"/>
        <color rgb="FF243447"/>
        <rFont val="STSong"/>
        <charset val="1"/>
      </rPr>
      <t>SLA</t>
    </r>
    <r>
      <rPr>
        <sz val="10"/>
        <color rgb="FF243447"/>
        <rFont val="Linux Libertine G"/>
        <charset val="134"/>
      </rPr>
      <t>超出现有标准边界</t>
    </r>
  </si>
  <si>
    <r>
      <rPr>
        <sz val="10"/>
        <color rgb="FF243447"/>
        <rFont val="STSong"/>
        <charset val="1"/>
      </rPr>
      <t>SLA</t>
    </r>
    <r>
      <rPr>
        <sz val="10"/>
        <color rgb="FF243447"/>
        <rFont val="Linux Libertine G"/>
        <charset val="134"/>
      </rPr>
      <t>成本测算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服务半径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备件池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备用机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升级边界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法务责任</t>
    </r>
  </si>
  <si>
    <r>
      <rPr>
        <sz val="10"/>
        <color rgb="FF243447"/>
        <rFont val="Linux Libertine G"/>
        <charset val="134"/>
      </rPr>
      <t>售后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供应链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商务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法务</t>
    </r>
  </si>
  <si>
    <t>待签认</t>
  </si>
  <si>
    <t>GAP-010</t>
  </si>
  <si>
    <t>REQ-015</t>
  </si>
  <si>
    <r>
      <rPr>
        <sz val="10"/>
        <color rgb="FF243447"/>
        <rFont val="Linux Libertine G"/>
        <charset val="134"/>
      </rPr>
      <t>人脸本地化、数据移交和等保</t>
    </r>
    <r>
      <rPr>
        <sz val="10"/>
        <color rgb="FF243447"/>
        <rFont val="STSong"/>
        <charset val="1"/>
      </rPr>
      <t>2.0</t>
    </r>
    <r>
      <rPr>
        <sz val="10"/>
        <color rgb="FF243447"/>
        <rFont val="Linux Libertine G"/>
        <charset val="134"/>
      </rPr>
      <t>二级以上缺项目证据</t>
    </r>
  </si>
  <si>
    <r>
      <rPr>
        <sz val="10"/>
        <color rgb="FF243447"/>
        <rFont val="Linux Libertine G"/>
        <charset val="134"/>
      </rPr>
      <t>数据流图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部署拓扑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权限审计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备份恢复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等保定级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测评边界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合同条款</t>
    </r>
  </si>
  <si>
    <r>
      <rPr>
        <sz val="10"/>
        <color rgb="FF243447"/>
        <rFont val="Linux Libertine G"/>
        <charset val="134"/>
      </rPr>
      <t>安全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法务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信息化</t>
    </r>
  </si>
  <si>
    <t>GAP-011</t>
  </si>
  <si>
    <t>REQ-016</t>
  </si>
  <si>
    <r>
      <rPr>
        <sz val="10"/>
        <color rgb="FF243447"/>
        <rFont val="STSong"/>
        <charset val="1"/>
      </rPr>
      <t>20</t>
    </r>
    <r>
      <rPr>
        <sz val="10"/>
        <color rgb="FF243447"/>
        <rFont val="Linux Libertine G"/>
        <charset val="134"/>
      </rPr>
      <t>日交钥匙工期尚无现场与资源依据</t>
    </r>
  </si>
  <si>
    <r>
      <rPr>
        <sz val="10"/>
        <color rgb="FF243447"/>
        <rFont val="Linux Libertine G"/>
        <charset val="134"/>
      </rPr>
      <t>现场勘查</t>
    </r>
    <r>
      <rPr>
        <sz val="10"/>
        <color rgb="FF243447"/>
        <rFont val="STSong"/>
        <charset val="1"/>
      </rPr>
      <t>+WBS+</t>
    </r>
    <r>
      <rPr>
        <sz val="10"/>
        <color rgb="FF243447"/>
        <rFont val="Linux Libertine G"/>
        <charset val="134"/>
      </rPr>
      <t>关键路径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资源计划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停业窗口</t>
    </r>
    <r>
      <rPr>
        <sz val="10"/>
        <color rgb="FF243447"/>
        <rFont val="STSong"/>
        <charset val="1"/>
      </rPr>
      <t>+</t>
    </r>
    <r>
      <rPr>
        <sz val="10"/>
        <color rgb="FF243447"/>
        <rFont val="Linux Libertine G"/>
        <charset val="134"/>
      </rPr>
      <t>联合验收计划</t>
    </r>
  </si>
  <si>
    <r>
      <rPr>
        <sz val="10"/>
        <color rgb="FF243447"/>
        <rFont val="Linux Libertine G"/>
        <charset val="134"/>
      </rPr>
      <t>项目经理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交付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供应链</t>
    </r>
  </si>
  <si>
    <t>待评估</t>
  </si>
  <si>
    <t>来源、证据等级与分类口径</t>
  </si>
  <si>
    <r>
      <rPr>
        <sz val="10"/>
        <color rgb="FF44546A"/>
        <rFont val="Linux Libertine G"/>
        <charset val="134"/>
      </rPr>
      <t>采购文件为</t>
    </r>
    <r>
      <rPr>
        <sz val="10"/>
        <color rgb="FF44546A"/>
        <rFont val="STSong"/>
        <charset val="1"/>
      </rPr>
      <t>A</t>
    </r>
    <r>
      <rPr>
        <sz val="10"/>
        <color rgb="FF44546A"/>
        <rFont val="Linux Libertine G"/>
        <charset val="134"/>
      </rPr>
      <t>类项目事实；标品主数据和软件</t>
    </r>
    <r>
      <rPr>
        <sz val="10"/>
        <color rgb="FF44546A"/>
        <rFont val="STSong"/>
        <charset val="1"/>
      </rPr>
      <t>SKU</t>
    </r>
    <r>
      <rPr>
        <sz val="10"/>
        <color rgb="FF44546A"/>
        <rFont val="Linux Libertine G"/>
        <charset val="134"/>
      </rPr>
      <t>为</t>
    </r>
    <r>
      <rPr>
        <sz val="10"/>
        <color rgb="FF44546A"/>
        <rFont val="STSong"/>
        <charset val="1"/>
      </rPr>
      <t>B</t>
    </r>
    <r>
      <rPr>
        <sz val="10"/>
        <color rgb="FF44546A"/>
        <rFont val="Linux Libertine G"/>
        <charset val="134"/>
      </rPr>
      <t>类内部基线，不能自动替代厂家</t>
    </r>
    <r>
      <rPr>
        <sz val="10"/>
        <color rgb="FF44546A"/>
        <rFont val="STSong"/>
        <charset val="1"/>
      </rPr>
      <t>/</t>
    </r>
    <r>
      <rPr>
        <sz val="10"/>
        <color rgb="FF44546A"/>
        <rFont val="Linux Libertine G"/>
        <charset val="134"/>
      </rPr>
      <t>运行</t>
    </r>
    <r>
      <rPr>
        <sz val="10"/>
        <color rgb="FF44546A"/>
        <rFont val="STSong"/>
        <charset val="1"/>
      </rPr>
      <t>/</t>
    </r>
    <r>
      <rPr>
        <sz val="10"/>
        <color rgb="FF44546A"/>
        <rFont val="Linux Libertine G"/>
        <charset val="134"/>
      </rPr>
      <t>接口</t>
    </r>
    <r>
      <rPr>
        <sz val="10"/>
        <color rgb="FF44546A"/>
        <rFont val="STSong"/>
        <charset val="1"/>
      </rPr>
      <t>/</t>
    </r>
    <r>
      <rPr>
        <sz val="10"/>
        <color rgb="FF44546A"/>
        <rFont val="Linux Libertine G"/>
        <charset val="134"/>
      </rPr>
      <t>验收证据</t>
    </r>
  </si>
  <si>
    <r>
      <rPr>
        <b/>
        <sz val="10"/>
        <color rgb="FFFFFFFF"/>
        <rFont val="Linux Libertine G"/>
        <charset val="134"/>
      </rPr>
      <t>来源</t>
    </r>
    <r>
      <rPr>
        <b/>
        <sz val="10"/>
        <color rgb="FFFFFFFF"/>
        <rFont val="STSong"/>
        <charset val="1"/>
      </rPr>
      <t>ID</t>
    </r>
  </si>
  <si>
    <t>来源名称</t>
  </si>
  <si>
    <t>类型</t>
  </si>
  <si>
    <r>
      <rPr>
        <b/>
        <sz val="10"/>
        <color rgb="FFFFFFFF"/>
        <rFont val="Linux Libertine G"/>
        <charset val="134"/>
      </rPr>
      <t>版本</t>
    </r>
    <r>
      <rPr>
        <b/>
        <sz val="10"/>
        <color rgb="FFFFFFFF"/>
        <rFont val="STSong"/>
        <charset val="1"/>
      </rPr>
      <t>/</t>
    </r>
    <r>
      <rPr>
        <b/>
        <sz val="10"/>
        <color rgb="FFFFFFFF"/>
        <rFont val="Linux Libertine G"/>
        <charset val="134"/>
      </rPr>
      <t>日期</t>
    </r>
  </si>
  <si>
    <t>SHA256</t>
  </si>
  <si>
    <t>位置</t>
  </si>
  <si>
    <t>角色</t>
  </si>
  <si>
    <t>证据等级</t>
  </si>
  <si>
    <t>备注</t>
  </si>
  <si>
    <t>SRC-001</t>
  </si>
  <si>
    <r>
      <rPr>
        <sz val="10"/>
        <color rgb="FF243447"/>
        <rFont val="Linux Libertine G"/>
        <charset val="134"/>
      </rPr>
      <t>（</t>
    </r>
    <r>
      <rPr>
        <sz val="10"/>
        <color rgb="FF243447"/>
        <rFont val="STSong"/>
        <charset val="1"/>
      </rPr>
      <t>7.16</t>
    </r>
    <r>
      <rPr>
        <sz val="10"/>
        <color rgb="FF243447"/>
        <rFont val="Linux Libertine G"/>
        <charset val="134"/>
      </rPr>
      <t>定稿）竞争性磋商文件</t>
    </r>
    <r>
      <rPr>
        <sz val="10"/>
        <color rgb="FF243447"/>
        <rFont val="STSong"/>
        <charset val="1"/>
      </rPr>
      <t>-</t>
    </r>
    <r>
      <rPr>
        <sz val="10"/>
        <color rgb="FF243447"/>
        <rFont val="Linux Libertine G"/>
        <charset val="134"/>
      </rPr>
      <t>中央美术学院其它后勤类设备</t>
    </r>
    <r>
      <rPr>
        <sz val="10"/>
        <color rgb="FF243447"/>
        <rFont val="STSong"/>
        <charset val="1"/>
      </rPr>
      <t>.docx</t>
    </r>
  </si>
  <si>
    <r>
      <rPr>
        <sz val="10"/>
        <color rgb="FF243447"/>
        <rFont val="Linux Libertine G"/>
        <charset val="134"/>
      </rPr>
      <t>采购文件</t>
    </r>
    <r>
      <rPr>
        <sz val="10"/>
        <color rgb="FF243447"/>
        <rFont val="STSong"/>
        <charset val="1"/>
      </rPr>
      <t>DOCX</t>
    </r>
  </si>
  <si>
    <r>
      <rPr>
        <sz val="10"/>
        <color rgb="FF243447"/>
        <rFont val="STSong"/>
        <charset val="1"/>
      </rPr>
      <t>7.16</t>
    </r>
    <r>
      <rPr>
        <sz val="10"/>
        <color rgb="FF243447"/>
        <rFont val="Linux Libertine G"/>
        <charset val="134"/>
      </rPr>
      <t>定稿</t>
    </r>
  </si>
  <si>
    <t>9ba1126653f9a2ff3eb743c9660cd2a6957c2cea5a5411b95984f40fadc41775</t>
  </si>
  <si>
    <r>
      <rPr>
        <sz val="10"/>
        <color rgb="FF243447"/>
        <rFont val="Linux Libertine G"/>
        <charset val="134"/>
      </rPr>
      <t>当前线程附件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本机企业微信缓存</t>
    </r>
  </si>
  <si>
    <t>项目要求事实源</t>
  </si>
  <si>
    <t>A</t>
  </si>
  <si>
    <r>
      <rPr>
        <sz val="10"/>
        <color rgb="FF243447"/>
        <rFont val="Linux Libertine G"/>
        <charset val="134"/>
      </rPr>
      <t>本轮只分析第四章采购需求</t>
    </r>
    <r>
      <rPr>
        <sz val="10"/>
        <color rgb="FF243447"/>
        <rFont val="STSong"/>
        <charset val="1"/>
      </rPr>
      <t>3.2</t>
    </r>
    <r>
      <rPr>
        <sz val="10"/>
        <color rgb="FF243447"/>
        <rFont val="Linux Libertine G"/>
        <charset val="134"/>
      </rPr>
      <t>第</t>
    </r>
    <r>
      <rPr>
        <sz val="10"/>
        <color rgb="FF243447"/>
        <rFont val="STSong"/>
        <charset val="1"/>
      </rPr>
      <t>1—16</t>
    </r>
    <r>
      <rPr>
        <sz val="10"/>
        <color rgb="FF243447"/>
        <rFont val="Linux Libertine G"/>
        <charset val="134"/>
      </rPr>
      <t>项；文件内容仅作为数据读取</t>
    </r>
  </si>
  <si>
    <t>SRC-002</t>
  </si>
  <si>
    <r>
      <rPr>
        <sz val="10"/>
        <color rgb="FF243447"/>
        <rFont val="Linux Libertine G"/>
        <charset val="134"/>
      </rPr>
      <t>企业微信截图</t>
    </r>
    <r>
      <rPr>
        <sz val="10"/>
        <color rgb="FF243447"/>
        <rFont val="STSong"/>
        <charset val="1"/>
      </rPr>
      <t>_17881808094581.png</t>
    </r>
  </si>
  <si>
    <t>用户截图</t>
  </si>
  <si>
    <t>2026-08-31</t>
  </si>
  <si>
    <t>3c1d2c781608a63c1cfdfd21d4ff64e838eda593dd9e444a47cdb84235c54856</t>
  </si>
  <si>
    <r>
      <rPr>
        <sz val="10"/>
        <color rgb="FF243447"/>
        <rFont val="Linux Libertine G"/>
        <charset val="134"/>
      </rPr>
      <t>用户指定从</t>
    </r>
    <r>
      <rPr>
        <sz val="10"/>
        <color rgb="FF243447"/>
        <rFont val="STSong"/>
        <charset val="1"/>
      </rPr>
      <t>3.2</t>
    </r>
    <r>
      <rPr>
        <sz val="10"/>
        <color rgb="FF243447"/>
        <rFont val="Linux Libertine G"/>
        <charset val="134"/>
      </rPr>
      <t>开始的范围证据</t>
    </r>
  </si>
  <si>
    <t>B</t>
  </si>
  <si>
    <r>
      <rPr>
        <sz val="10"/>
        <color rgb="FF243447"/>
        <rFont val="Linux Libertine G"/>
        <charset val="134"/>
      </rPr>
      <t>截图显示</t>
    </r>
    <r>
      <rPr>
        <sz val="10"/>
        <color rgb="FF243447"/>
        <rFont val="STSong"/>
        <charset val="1"/>
      </rPr>
      <t>3.2</t>
    </r>
    <r>
      <rPr>
        <sz val="10"/>
        <color rgb="FF243447"/>
        <rFont val="Linux Libertine G"/>
        <charset val="134"/>
      </rPr>
      <t>及</t>
    </r>
    <r>
      <rPr>
        <sz val="10"/>
        <color rgb="FF243447"/>
        <rFont val="STSong"/>
        <charset val="1"/>
      </rPr>
      <t>#</t>
    </r>
    <r>
      <rPr>
        <sz val="10"/>
        <color rgb="FF243447"/>
        <rFont val="Linux Libertine G"/>
        <charset val="134"/>
      </rPr>
      <t>、★、◎标记条款</t>
    </r>
  </si>
  <si>
    <t>SRC-003</t>
  </si>
  <si>
    <t>standard-product-master.csv</t>
  </si>
  <si>
    <t>康比特标准产品候选主数据</t>
  </si>
  <si>
    <t>2026-08-06</t>
  </si>
  <si>
    <t>modules/product/products/smart-canteen/product-solutions/2026-08-06-standard-product-project-model-gate/standard-product-master.csv</t>
  </si>
  <si>
    <r>
      <rPr>
        <sz val="10"/>
        <color rgb="FF243447"/>
        <rFont val="Linux Libertine G"/>
        <charset val="134"/>
      </rPr>
      <t>硬件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软件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服务标准映射</t>
    </r>
  </si>
  <si>
    <r>
      <rPr>
        <sz val="10"/>
        <color rgb="FF243447"/>
        <rFont val="STSong"/>
        <charset val="1"/>
      </rPr>
      <t>63</t>
    </r>
    <r>
      <rPr>
        <sz val="10"/>
        <color rgb="FF243447"/>
        <rFont val="Linux Libertine G"/>
        <charset val="134"/>
      </rPr>
      <t>项候选；含建议定标、条件定标和暂停定标</t>
    </r>
  </si>
  <si>
    <t>SRC-004</t>
  </si>
  <si>
    <r>
      <rPr>
        <sz val="10"/>
        <color rgb="FF243447"/>
        <rFont val="Linux Libertine G"/>
        <charset val="134"/>
      </rPr>
      <t>智慧食堂标准产品清单</t>
    </r>
    <r>
      <rPr>
        <sz val="10"/>
        <color rgb="FF243447"/>
        <rFont val="STSong"/>
        <charset val="1"/>
      </rPr>
      <t>20260703</t>
    </r>
    <r>
      <rPr>
        <sz val="10"/>
        <color rgb="FF243447"/>
        <rFont val="Linux Libertine G"/>
        <charset val="134"/>
      </rPr>
      <t>文本抽取</t>
    </r>
  </si>
  <si>
    <t>标准产品参数抽取</t>
  </si>
  <si>
    <t>2026-07-03</t>
  </si>
  <si>
    <r>
      <rPr>
        <sz val="10"/>
        <color rgb="FF243447"/>
        <rFont val="STSong"/>
        <charset val="1"/>
      </rPr>
      <t>standards-stack/agent-skills/skills/cpt-smart-canteen-product-materials/references/source-extracts/049-</t>
    </r>
    <r>
      <rPr>
        <sz val="10"/>
        <color rgb="FF243447"/>
        <rFont val="Linux Libertine G"/>
        <charset val="134"/>
      </rPr>
      <t>智慧食堂标准产品清单</t>
    </r>
    <r>
      <rPr>
        <sz val="10"/>
        <color rgb="FF243447"/>
        <rFont val="STSong"/>
        <charset val="1"/>
      </rPr>
      <t>20260703.txt</t>
    </r>
  </si>
  <si>
    <t>标准产品规格与功能对照</t>
  </si>
  <si>
    <t>需以厂家规格书和当前正式报价清单复核</t>
  </si>
  <si>
    <t>SRC-005</t>
  </si>
  <si>
    <t>software-function-atom-library.csv</t>
  </si>
  <si>
    <t>软件功能原子库</t>
  </si>
  <si>
    <t>2026-08-28</t>
  </si>
  <si>
    <t>modules/product/products/smart-canteen/product-solutions/2026-08-28-software-sku-sales-demo/data/software-function-atom-library.csv</t>
  </si>
  <si>
    <t>软件能力对照</t>
  </si>
  <si>
    <r>
      <rPr>
        <sz val="10"/>
        <color rgb="FF243447"/>
        <rFont val="Linux Libertine G"/>
        <charset val="134"/>
      </rPr>
      <t>正式承诺前仍需页面</t>
    </r>
    <r>
      <rPr>
        <sz val="10"/>
        <color rgb="FF243447"/>
        <rFont val="STSong"/>
        <charset val="1"/>
      </rPr>
      <t>/API/</t>
    </r>
    <r>
      <rPr>
        <sz val="10"/>
        <color rgb="FF243447"/>
        <rFont val="Linux Libertine G"/>
        <charset val="134"/>
      </rPr>
      <t>数据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测试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案例证据</t>
    </r>
  </si>
  <si>
    <t>SRC-006</t>
  </si>
  <si>
    <t>software-sku-catalog.csv</t>
  </si>
  <si>
    <r>
      <rPr>
        <sz val="10"/>
        <color rgb="FF243447"/>
        <rFont val="Linux Libertine G"/>
        <charset val="134"/>
      </rPr>
      <t>场景化软件</t>
    </r>
    <r>
      <rPr>
        <sz val="10"/>
        <color rgb="FF243447"/>
        <rFont val="STSong"/>
        <charset val="1"/>
      </rPr>
      <t>SKU</t>
    </r>
    <r>
      <rPr>
        <sz val="10"/>
        <color rgb="FF243447"/>
        <rFont val="Linux Libertine G"/>
        <charset val="134"/>
      </rPr>
      <t>候选</t>
    </r>
  </si>
  <si>
    <t>modules/product/products/smart-canteen/product-solutions/2026-08-28-software-sku-sales-demo/data/software-sku-catalog.csv</t>
  </si>
  <si>
    <r>
      <rPr>
        <sz val="10"/>
        <color rgb="FF243447"/>
        <rFont val="Linux Libertine G"/>
        <charset val="134"/>
      </rPr>
      <t>主</t>
    </r>
    <r>
      <rPr>
        <sz val="10"/>
        <color rgb="FF243447"/>
        <rFont val="STSong"/>
        <charset val="1"/>
      </rPr>
      <t>SKU</t>
    </r>
    <r>
      <rPr>
        <sz val="10"/>
        <color rgb="FF243447"/>
        <rFont val="Linux Libertine G"/>
        <charset val="134"/>
      </rPr>
      <t>与标准边界</t>
    </r>
  </si>
  <si>
    <r>
      <rPr>
        <sz val="10"/>
        <color rgb="FF243447"/>
        <rFont val="Linux Libertine G"/>
        <charset val="134"/>
      </rPr>
      <t>当前</t>
    </r>
    <r>
      <rPr>
        <sz val="10"/>
        <color rgb="FF243447"/>
        <rFont val="STSong"/>
        <charset val="1"/>
      </rPr>
      <t>DoR BLOCKED</t>
    </r>
    <r>
      <rPr>
        <sz val="10"/>
        <color rgb="FF243447"/>
        <rFont val="Linux Libertine G"/>
        <charset val="134"/>
      </rPr>
      <t>，不是正式发布或价格清单</t>
    </r>
  </si>
  <si>
    <t>差距分类定义</t>
  </si>
  <si>
    <r>
      <rPr>
        <sz val="10"/>
        <color rgb="FF243447"/>
        <rFont val="Linux Libertine G"/>
        <charset val="134"/>
      </rPr>
      <t>存在相对明确标准型号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能力；仍须补本项目型号、版本和验收证据。</t>
    </r>
  </si>
  <si>
    <r>
      <rPr>
        <sz val="10"/>
        <color rgb="FF243447"/>
        <rFont val="Linux Libertine G"/>
        <charset val="134"/>
      </rPr>
      <t>有邻近标品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能力底座，但参数、页面、接口、</t>
    </r>
    <r>
      <rPr>
        <sz val="10"/>
        <color rgb="FF243447"/>
        <rFont val="STSong"/>
        <charset val="1"/>
      </rPr>
      <t>AI</t>
    </r>
    <r>
      <rPr>
        <sz val="10"/>
        <color rgb="FF243447"/>
        <rFont val="Linux Libertine G"/>
        <charset val="134"/>
      </rPr>
      <t>模型、安全或运行证据不足。</t>
    </r>
  </si>
  <si>
    <r>
      <rPr>
        <sz val="10"/>
        <color rgb="FF243447"/>
        <rFont val="Linux Libertine G"/>
        <charset val="134"/>
      </rPr>
      <t>当前标准型号存在明确差异，需要替代采购、重新选型或建立新</t>
    </r>
    <r>
      <rPr>
        <sz val="10"/>
        <color rgb="FF243447"/>
        <rFont val="STSong"/>
        <charset val="1"/>
      </rPr>
      <t>SKU</t>
    </r>
    <r>
      <rPr>
        <sz val="10"/>
        <color rgb="FF243447"/>
        <rFont val="Linux Libertine G"/>
        <charset val="134"/>
      </rPr>
      <t>。</t>
    </r>
  </si>
  <si>
    <r>
      <rPr>
        <sz val="10"/>
        <color rgb="FF243447"/>
        <rFont val="Linux Libertine G"/>
        <charset val="134"/>
      </rPr>
      <t>依赖现场、工程、</t>
    </r>
    <r>
      <rPr>
        <sz val="10"/>
        <color rgb="FF243447"/>
        <rFont val="STSong"/>
        <charset val="1"/>
      </rPr>
      <t>SLA</t>
    </r>
    <r>
      <rPr>
        <sz val="10"/>
        <color rgb="FF243447"/>
        <rFont val="Linux Libertine G"/>
        <charset val="134"/>
      </rPr>
      <t>、专项资源或超出默认产品</t>
    </r>
    <r>
      <rPr>
        <sz val="10"/>
        <color rgb="FF243447"/>
        <rFont val="STSong"/>
        <charset val="1"/>
      </rPr>
      <t>/</t>
    </r>
    <r>
      <rPr>
        <sz val="10"/>
        <color rgb="FF243447"/>
        <rFont val="Linux Libertine G"/>
        <charset val="134"/>
      </rPr>
      <t>服务边界。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</si>
</sst>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Linux Libertine G"/>
      <charset val="134"/>
    </font>
    <font>
      <b/>
      <sz val="18"/>
      <color rgb="FFFFFFFF"/>
      <name val="Linux Libertine G"/>
      <charset val="134"/>
    </font>
    <font>
      <sz val="10"/>
      <color rgb="FF44546A"/>
      <name val="Linux Libertine G"/>
      <charset val="134"/>
    </font>
    <font>
      <b/>
      <sz val="10"/>
      <color rgb="FFFFFFFF"/>
      <name val="Linux Libertine G"/>
      <charset val="134"/>
    </font>
    <font>
      <b/>
      <sz val="10"/>
      <color rgb="FFFFFFFF"/>
      <name val="STSong"/>
      <charset val="1"/>
    </font>
    <font>
      <sz val="10"/>
      <color rgb="FF243447"/>
      <name val="STSong"/>
      <charset val="1"/>
    </font>
    <font>
      <sz val="10"/>
      <color rgb="FF243447"/>
      <name val="Linux Libertine G"/>
      <charset val="134"/>
    </font>
    <font>
      <b/>
      <sz val="13"/>
      <color rgb="FF17324D"/>
      <name val="Linux Libertine G"/>
      <charset val="134"/>
    </font>
    <font>
      <b/>
      <sz val="10"/>
      <color rgb="FF243447"/>
      <name val="STSong"/>
      <charset val="1"/>
    </font>
    <font>
      <sz val="10"/>
      <color rgb="FF44546A"/>
      <name val="STSong"/>
      <charset val="1"/>
    </font>
    <font>
      <b/>
      <sz val="18"/>
      <color rgb="FFFFFFFF"/>
      <name val="STSong"/>
      <charset val="1"/>
    </font>
    <font>
      <b/>
      <sz val="16"/>
      <color rgb="FF17324D"/>
      <name val="STSong"/>
      <charset val="1"/>
    </font>
    <font>
      <sz val="10"/>
      <color rgb="FF64748B"/>
      <name val="Linux Libertine G"/>
      <charset val="134"/>
    </font>
    <font>
      <b/>
      <sz val="10"/>
      <color rgb="FF9C0006"/>
      <name val="Linux Libertine G"/>
      <charset val="134"/>
    </font>
    <font>
      <b/>
      <sz val="10"/>
      <color rgb="FF9C0006"/>
      <name val="STSong"/>
      <charset val="1"/>
    </font>
    <font>
      <b/>
      <sz val="10"/>
      <color rgb="FF243447"/>
      <name val="Linux Libertine G"/>
      <charset val="134"/>
    </font>
    <font>
      <sz val="10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17324D"/>
        <bgColor rgb="FF243447"/>
      </patternFill>
    </fill>
    <fill>
      <patternFill patternType="solid">
        <fgColor rgb="FFDDEBF7"/>
        <bgColor rgb="FFE7E6E6"/>
      </patternFill>
    </fill>
    <fill>
      <patternFill patternType="solid">
        <fgColor rgb="FF2F5D8C"/>
        <bgColor rgb="FF44546A"/>
      </patternFill>
    </fill>
    <fill>
      <patternFill patternType="solid">
        <fgColor rgb="FFE2F0D9"/>
        <bgColor rgb="FFE7E6E6"/>
      </patternFill>
    </fill>
    <fill>
      <patternFill patternType="solid">
        <fgColor rgb="FFFFF2CC"/>
        <bgColor rgb="FFFCE4D6"/>
      </patternFill>
    </fill>
    <fill>
      <patternFill patternType="solid">
        <fgColor rgb="FFFCE4D6"/>
        <bgColor rgb="FFFFF2CC"/>
      </patternFill>
    </fill>
    <fill>
      <patternFill patternType="solid">
        <fgColor rgb="FFF4CCCC"/>
        <bgColor rgb="FFFCE4D6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6" fillId="0" borderId="0" applyBorder="0" applyAlignment="0" applyProtection="0"/>
    <xf numFmtId="44" fontId="16" fillId="0" borderId="0" applyBorder="0" applyAlignment="0" applyProtection="0"/>
    <xf numFmtId="9" fontId="16" fillId="0" borderId="0" applyBorder="0" applyAlignment="0" applyProtection="0"/>
    <xf numFmtId="41" fontId="16" fillId="0" borderId="0" applyBorder="0" applyAlignment="0" applyProtection="0"/>
    <xf numFmtId="42" fontId="16" fillId="0" borderId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9" borderId="2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10" borderId="5" applyNumberFormat="0" applyAlignment="0" applyProtection="0">
      <alignment vertical="center"/>
    </xf>
    <xf numFmtId="0" fontId="27" fillId="11" borderId="6" applyNumberFormat="0" applyAlignment="0" applyProtection="0">
      <alignment vertical="center"/>
    </xf>
    <xf numFmtId="0" fontId="28" fillId="11" borderId="5" applyNumberFormat="0" applyAlignment="0" applyProtection="0">
      <alignment vertical="center"/>
    </xf>
    <xf numFmtId="0" fontId="29" fillId="12" borderId="7" applyNumberFormat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2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7" fillId="0" borderId="0" xfId="0" applyFont="1"/>
    <xf numFmtId="0" fontId="8" fillId="5" borderId="0" xfId="0" applyFont="1" applyFill="1"/>
    <xf numFmtId="0" fontId="6" fillId="0" borderId="0" xfId="0" applyFont="1" applyBorder="1" applyAlignment="1">
      <alignment wrapText="1"/>
    </xf>
    <xf numFmtId="0" fontId="8" fillId="6" borderId="0" xfId="0" applyFont="1" applyFill="1"/>
    <xf numFmtId="0" fontId="8" fillId="7" borderId="0" xfId="0" applyFont="1" applyFill="1"/>
    <xf numFmtId="0" fontId="8" fillId="8" borderId="0" xfId="0" applyFont="1" applyFill="1"/>
    <xf numFmtId="0" fontId="9" fillId="3" borderId="0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top" wrapText="1"/>
    </xf>
    <xf numFmtId="0" fontId="5" fillId="6" borderId="1" xfId="0" applyFont="1" applyFill="1" applyBorder="1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 wrapText="1"/>
    </xf>
    <xf numFmtId="0" fontId="5" fillId="8" borderId="1" xfId="0" applyFont="1" applyFill="1" applyBorder="1" applyAlignment="1">
      <alignment vertical="top" wrapText="1"/>
    </xf>
    <xf numFmtId="0" fontId="10" fillId="2" borderId="0" xfId="0" applyFont="1" applyFill="1" applyBorder="1" applyAlignment="1">
      <alignment vertical="center"/>
    </xf>
    <xf numFmtId="0" fontId="6" fillId="8" borderId="1" xfId="0" applyFont="1" applyFill="1" applyBorder="1" applyAlignment="1">
      <alignment vertical="top" wrapText="1"/>
    </xf>
    <xf numFmtId="0" fontId="6" fillId="3" borderId="1" xfId="0" applyFont="1" applyFill="1" applyBorder="1" applyAlignment="1">
      <alignment vertical="top" wrapText="1"/>
    </xf>
    <xf numFmtId="0" fontId="8" fillId="6" borderId="1" xfId="0" applyFont="1" applyFill="1" applyBorder="1" applyAlignment="1">
      <alignment vertical="top" wrapText="1"/>
    </xf>
    <xf numFmtId="0" fontId="8" fillId="5" borderId="1" xfId="0" applyFont="1" applyFill="1" applyBorder="1" applyAlignment="1">
      <alignment vertical="top" wrapText="1"/>
    </xf>
    <xf numFmtId="0" fontId="8" fillId="7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/>
    </xf>
    <xf numFmtId="0" fontId="8" fillId="0" borderId="0" xfId="0" applyFont="1"/>
    <xf numFmtId="0" fontId="11" fillId="0" borderId="0" xfId="0" applyFont="1"/>
    <xf numFmtId="0" fontId="12" fillId="0" borderId="0" xfId="0" applyFont="1"/>
    <xf numFmtId="0" fontId="13" fillId="8" borderId="0" xfId="0" applyFont="1" applyFill="1" applyBorder="1" applyAlignment="1">
      <alignment vertical="center" wrapText="1"/>
    </xf>
    <xf numFmtId="0" fontId="6" fillId="6" borderId="0" xfId="0" applyFont="1" applyFill="1" applyBorder="1" applyAlignment="1">
      <alignment vertical="center" wrapText="1"/>
    </xf>
    <xf numFmtId="0" fontId="14" fillId="8" borderId="0" xfId="0" applyFont="1" applyFill="1" applyBorder="1" applyAlignment="1">
      <alignment vertical="center" wrapText="1"/>
    </xf>
    <xf numFmtId="0" fontId="15" fillId="0" borderId="0" xfId="0" applyFont="1"/>
    <xf numFmtId="0" fontId="5" fillId="0" borderId="0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21">
    <dxf>
      <fill>
        <patternFill patternType="solid">
          <bgColor rgb="FFE7E6E6"/>
        </patternFill>
      </fill>
    </dxf>
    <dxf>
      <fill>
        <patternFill patternType="solid">
          <bgColor rgb="FFE2F0D9"/>
        </patternFill>
      </fill>
    </dxf>
    <dxf>
      <fill>
        <patternFill patternType="solid">
          <bgColor rgb="FFFCE4D6"/>
        </patternFill>
      </fill>
    </dxf>
    <dxf>
      <fill>
        <patternFill patternType="solid">
          <bgColor rgb="FFFFF2CC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0"/>
      <tableStyleElement type="headerRow" dxfId="9"/>
      <tableStyleElement type="totalRow" dxfId="8"/>
      <tableStyleElement type="firstColumn" dxfId="7"/>
      <tableStyleElement type="lastColumn" dxfId="6"/>
      <tableStyleElement type="firstRowStripe" dxfId="5"/>
      <tableStyleElement type="firstColumnStripe" dxfId="4"/>
    </tableStyle>
    <tableStyle name="PivotStylePreset2_Accent1" table="0" count="10" xr9:uid="{267968C8-6FFD-4C36-ACC1-9EA1FD1885CA}">
      <tableStyleElement type="headerRow" dxfId="20"/>
      <tableStyleElement type="totalRow" dxfId="19"/>
      <tableStyleElement type="firstRowStripe" dxfId="18"/>
      <tableStyleElement type="firstColumnStripe" dxfId="17"/>
      <tableStyleElement type="firstSubtotalRow" dxfId="16"/>
      <tableStyleElement type="secondSubtotalRow" dxfId="15"/>
      <tableStyleElement type="firstRowSubheading" dxfId="14"/>
      <tableStyleElement type="secondRowSubheading" dxfId="13"/>
      <tableStyleElement type="pageFieldLabels" dxfId="12"/>
      <tableStyleElement type="pageFieldValues" dxfId="1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9C0006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DDEBF7"/>
      <rgbColor rgb="00660066"/>
      <rgbColor rgb="00FF8080"/>
      <rgbColor rgb="002F5D8C"/>
      <rgbColor rgb="00CBD5E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7E6E6"/>
      <rgbColor rgb="00E2F0D9"/>
      <rgbColor rgb="00FCE4D6"/>
      <rgbColor rgb="0099CCFF"/>
      <rgbColor rgb="00FF99CC"/>
      <rgbColor rgb="00CC99FF"/>
      <rgbColor rgb="00F4CCCC"/>
      <rgbColor rgb="003366FF"/>
      <rgbColor rgb="0033CCCC"/>
      <rgbColor rgb="0099CC00"/>
      <rgbColor rgb="00FFCC00"/>
      <rgbColor rgb="00FF9900"/>
      <rgbColor rgb="00FF6600"/>
      <rgbColor rgb="0064748B"/>
      <rgbColor rgb="00969696"/>
      <rgbColor rgb="0017324D"/>
      <rgbColor rgb="00339966"/>
      <rgbColor rgb="00003300"/>
      <rgbColor rgb="00333300"/>
      <rgbColor rgb="00993300"/>
      <rgbColor rgb="00993366"/>
      <rgbColor rgb="0044546A"/>
      <rgbColor rgb="00243447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showGridLines="0" zoomScale="120" zoomScaleNormal="120" workbookViewId="0">
      <pane ySplit="3" topLeftCell="A7" activePane="bottomLeft" state="frozen"/>
      <selection/>
      <selection pane="bottomLeft" activeCell="A1" sqref="A1:H1"/>
    </sheetView>
  </sheetViews>
  <sheetFormatPr defaultColWidth="9.44852941176471" defaultRowHeight="16.8" outlineLevelCol="7"/>
  <cols>
    <col min="1" max="1" width="26.1176470588235" customWidth="1"/>
    <col min="2" max="2" width="15.2279411764706" customWidth="1"/>
    <col min="3" max="3" width="9.78676470588235" customWidth="1"/>
    <col min="4" max="4" width="4.35294117647059" customWidth="1"/>
    <col min="5" max="5" width="26.1176470588235" customWidth="1"/>
    <col min="6" max="8" width="19.5882352941176" customWidth="1"/>
  </cols>
  <sheetData>
    <row r="1" ht="33.75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3.7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4" ht="19.2" spans="1:8">
      <c r="A4" s="7" t="s">
        <v>2</v>
      </c>
      <c r="E4" s="7" t="s">
        <v>3</v>
      </c>
    </row>
    <row r="6" ht="43.5" customHeight="1" spans="1:8">
      <c r="A6" s="26" t="s">
        <v>4</v>
      </c>
      <c r="B6" s="27">
        <f>COUNTA('01-逐项核对'!B5:B20)</f>
        <v>16</v>
      </c>
      <c r="C6" s="28" t="s">
        <v>5</v>
      </c>
      <c r="E6" s="29" t="s">
        <v>6</v>
      </c>
      <c r="F6" s="29"/>
      <c r="G6" s="29"/>
      <c r="H6" s="29"/>
    </row>
    <row r="7" ht="43.5" customHeight="1" spans="1:8">
      <c r="A7" s="26" t="s">
        <v>7</v>
      </c>
      <c r="B7" s="27">
        <f>COUNTIF('01-逐项核对'!H5:H20,"A-*")</f>
        <v>2</v>
      </c>
      <c r="C7" s="28" t="s">
        <v>5</v>
      </c>
      <c r="E7" s="29" t="s">
        <v>8</v>
      </c>
      <c r="F7" s="29"/>
      <c r="G7" s="29"/>
      <c r="H7" s="29"/>
    </row>
    <row r="8" ht="43.5" customHeight="1" spans="1:8">
      <c r="A8" s="26" t="s">
        <v>9</v>
      </c>
      <c r="B8" s="27">
        <f>COUNTIF('01-逐项核对'!H5:H20,"B-*")</f>
        <v>9</v>
      </c>
      <c r="C8" s="28" t="s">
        <v>5</v>
      </c>
      <c r="E8" s="30" t="s">
        <v>10</v>
      </c>
      <c r="F8" s="30"/>
      <c r="G8" s="30"/>
      <c r="H8" s="30"/>
    </row>
    <row r="9" ht="43.5" customHeight="1" spans="1:8">
      <c r="A9" s="26" t="s">
        <v>11</v>
      </c>
      <c r="B9" s="27">
        <f>COUNTIF('01-逐项核对'!H5:H20,"C-*")</f>
        <v>2</v>
      </c>
      <c r="C9" s="28" t="s">
        <v>5</v>
      </c>
      <c r="E9" s="30" t="s">
        <v>12</v>
      </c>
      <c r="F9" s="30"/>
      <c r="G9" s="30"/>
      <c r="H9" s="30"/>
    </row>
    <row r="10" ht="43.5" customHeight="1" spans="1:8">
      <c r="A10" s="26" t="s">
        <v>13</v>
      </c>
      <c r="B10" s="27">
        <f>COUNTIF('01-逐项核对'!H5:H20,"D-*")</f>
        <v>3</v>
      </c>
      <c r="C10" s="28" t="s">
        <v>5</v>
      </c>
      <c r="E10" s="31" t="s">
        <v>14</v>
      </c>
      <c r="F10" s="31"/>
      <c r="G10" s="31"/>
      <c r="H10" s="31"/>
    </row>
    <row r="12" ht="23.2" spans="1:8">
      <c r="A12" s="32" t="s">
        <v>15</v>
      </c>
      <c r="B12" s="27">
        <f>COUNTA('02-重点条款'!B5:B43)</f>
        <v>39</v>
      </c>
      <c r="C12" s="28" t="s">
        <v>16</v>
      </c>
    </row>
    <row r="13" ht="23.2" spans="1:8">
      <c r="A13" s="26" t="s">
        <v>17</v>
      </c>
      <c r="B13" s="27">
        <f>COUNTIF('02-重点条款'!D5:D43,"#")</f>
        <v>28</v>
      </c>
      <c r="C13" s="28" t="s">
        <v>16</v>
      </c>
    </row>
    <row r="14" ht="23.2" spans="1:8">
      <c r="A14" s="32" t="s">
        <v>18</v>
      </c>
      <c r="B14" s="27">
        <f>COUNTIF('02-重点条款'!D5:D43,"★")</f>
        <v>10</v>
      </c>
      <c r="C14" s="28" t="s">
        <v>16</v>
      </c>
    </row>
    <row r="15" ht="23.2" spans="1:8">
      <c r="A15" s="32" t="s">
        <v>19</v>
      </c>
      <c r="B15" s="27">
        <f>COUNTIF('02-重点条款'!D5:D43,"◎")</f>
        <v>1</v>
      </c>
      <c r="C15" s="28" t="s">
        <v>16</v>
      </c>
    </row>
    <row r="18" ht="19.2" spans="1:8">
      <c r="A18" s="7" t="s">
        <v>20</v>
      </c>
    </row>
    <row r="19" ht="15" customHeight="1" spans="1:8">
      <c r="A19" s="33" t="s">
        <v>21</v>
      </c>
      <c r="B19" s="33"/>
      <c r="C19" s="33"/>
      <c r="D19" s="33"/>
      <c r="E19" s="33"/>
      <c r="F19" s="33"/>
      <c r="G19" s="33"/>
      <c r="H19" s="33"/>
    </row>
    <row r="20" ht="15" customHeight="1" spans="1:8">
      <c r="A20" s="33" t="s">
        <v>22</v>
      </c>
      <c r="B20" s="33"/>
      <c r="C20" s="33"/>
      <c r="D20" s="33"/>
      <c r="E20" s="33"/>
      <c r="F20" s="33"/>
      <c r="G20" s="33"/>
      <c r="H20" s="33"/>
    </row>
    <row r="21" ht="15" customHeight="1" spans="1:8">
      <c r="A21" s="33" t="s">
        <v>23</v>
      </c>
      <c r="B21" s="33"/>
      <c r="C21" s="33"/>
      <c r="D21" s="33"/>
      <c r="E21" s="33"/>
      <c r="F21" s="33"/>
      <c r="G21" s="33"/>
      <c r="H21" s="33"/>
    </row>
    <row r="22" ht="15" customHeight="1" spans="1:8">
      <c r="A22" s="33" t="s">
        <v>24</v>
      </c>
      <c r="B22" s="33"/>
      <c r="C22" s="33"/>
      <c r="D22" s="33"/>
      <c r="E22" s="33"/>
      <c r="F22" s="33"/>
      <c r="G22" s="33"/>
      <c r="H22" s="33"/>
    </row>
  </sheetData>
  <mergeCells count="11">
    <mergeCell ref="A1:H1"/>
    <mergeCell ref="A2:H2"/>
    <mergeCell ref="E6:H6"/>
    <mergeCell ref="E7:H7"/>
    <mergeCell ref="E8:H8"/>
    <mergeCell ref="E9:H9"/>
    <mergeCell ref="E10:H10"/>
    <mergeCell ref="A19:H19"/>
    <mergeCell ref="A20:H20"/>
    <mergeCell ref="A21:H21"/>
    <mergeCell ref="A22:H22"/>
  </mergeCells>
  <pageMargins left="0.25" right="0.25" top="0.4" bottom="0.4" header="0.511811023622047" footer="0.511811023622047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20"/>
  <sheetViews>
    <sheetView showGridLines="0" zoomScale="85" zoomScaleNormal="85" workbookViewId="0">
      <pane ySplit="4" topLeftCell="A5" activePane="bottomLeft" state="frozen"/>
      <selection/>
      <selection pane="bottomLeft" activeCell="A1" sqref="A1:N1"/>
    </sheetView>
  </sheetViews>
  <sheetFormatPr defaultColWidth="9.44852941176471" defaultRowHeight="16.8"/>
  <cols>
    <col min="1" max="1" width="13.0588235294118" customWidth="1"/>
    <col min="2" max="2" width="7.61764705882353" customWidth="1"/>
    <col min="3" max="3" width="23.9411764705882" customWidth="1"/>
    <col min="4" max="4" width="8.69852941176471" customWidth="1"/>
    <col min="5" max="5" width="7.61764705882353" customWidth="1"/>
    <col min="6" max="6" width="20.6764705882353" customWidth="1"/>
    <col min="7" max="7" width="15.2279411764706" customWidth="1"/>
    <col min="8" max="8" width="19.5882352941176" customWidth="1"/>
    <col min="9" max="9" width="37" customWidth="1"/>
    <col min="10" max="10" width="50.0588235294118" customWidth="1"/>
    <col min="11" max="11" width="52.2426470588235" customWidth="1"/>
    <col min="12" max="12" width="45.6985294117647" customWidth="1"/>
    <col min="13" max="13" width="78.3529411764706" customWidth="1"/>
    <col min="14" max="14" width="30.4705882352941" customWidth="1"/>
  </cols>
  <sheetData>
    <row r="1" ht="33.75" customHeight="1" spans="1:14">
      <c r="A1" s="19" t="s">
        <v>25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ht="33.75" customHeight="1" spans="1:14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4" ht="31.5" customHeight="1" spans="1:14">
      <c r="A4" s="3" t="s">
        <v>27</v>
      </c>
      <c r="B4" s="3" t="s">
        <v>28</v>
      </c>
      <c r="C4" s="3" t="s">
        <v>29</v>
      </c>
      <c r="D4" s="3" t="s">
        <v>30</v>
      </c>
      <c r="E4" s="3" t="s">
        <v>31</v>
      </c>
      <c r="F4" s="3" t="s">
        <v>32</v>
      </c>
      <c r="G4" s="3" t="s">
        <v>33</v>
      </c>
      <c r="H4" s="3" t="s">
        <v>34</v>
      </c>
      <c r="I4" s="3" t="s">
        <v>35</v>
      </c>
      <c r="J4" s="3" t="s">
        <v>36</v>
      </c>
      <c r="K4" s="3" t="s">
        <v>37</v>
      </c>
      <c r="L4" s="3" t="s">
        <v>38</v>
      </c>
      <c r="M4" s="4" t="s">
        <v>39</v>
      </c>
      <c r="N4" s="3" t="s">
        <v>40</v>
      </c>
    </row>
    <row r="5" ht="117.75" customHeight="1" spans="1:14">
      <c r="A5" s="14" t="s">
        <v>41</v>
      </c>
      <c r="B5" s="5" t="s">
        <v>42</v>
      </c>
      <c r="C5" s="6" t="s">
        <v>43</v>
      </c>
      <c r="D5" s="5" t="s">
        <v>44</v>
      </c>
      <c r="E5" s="6" t="s">
        <v>45</v>
      </c>
      <c r="F5" s="6" t="s">
        <v>46</v>
      </c>
      <c r="G5" s="6" t="s">
        <v>47</v>
      </c>
      <c r="H5" s="22" t="s">
        <v>48</v>
      </c>
      <c r="I5" s="5" t="s">
        <v>49</v>
      </c>
      <c r="J5" s="6" t="s">
        <v>50</v>
      </c>
      <c r="K5" s="6" t="s">
        <v>51</v>
      </c>
      <c r="L5" s="6" t="s">
        <v>52</v>
      </c>
      <c r="M5" s="6" t="s">
        <v>53</v>
      </c>
      <c r="N5" s="14"/>
    </row>
    <row r="6" ht="117.75" customHeight="1" spans="1:14">
      <c r="A6" s="14" t="s">
        <v>41</v>
      </c>
      <c r="B6" s="5" t="s">
        <v>54</v>
      </c>
      <c r="C6" s="6" t="s">
        <v>55</v>
      </c>
      <c r="D6" s="5" t="s">
        <v>54</v>
      </c>
      <c r="E6" s="6" t="s">
        <v>45</v>
      </c>
      <c r="F6" s="6" t="s">
        <v>56</v>
      </c>
      <c r="G6" s="6" t="s">
        <v>57</v>
      </c>
      <c r="H6" s="23" t="s">
        <v>58</v>
      </c>
      <c r="I6" s="5" t="s">
        <v>59</v>
      </c>
      <c r="J6" s="6" t="s">
        <v>60</v>
      </c>
      <c r="K6" s="6" t="s">
        <v>61</v>
      </c>
      <c r="L6" s="6" t="s">
        <v>62</v>
      </c>
      <c r="M6" s="6" t="s">
        <v>63</v>
      </c>
      <c r="N6" s="14"/>
    </row>
    <row r="7" ht="117.75" customHeight="1" spans="1:14">
      <c r="A7" s="14" t="s">
        <v>41</v>
      </c>
      <c r="B7" s="5" t="s">
        <v>64</v>
      </c>
      <c r="C7" s="6" t="s">
        <v>65</v>
      </c>
      <c r="D7" s="5" t="s">
        <v>44</v>
      </c>
      <c r="E7" s="6" t="s">
        <v>66</v>
      </c>
      <c r="F7" s="6" t="s">
        <v>67</v>
      </c>
      <c r="G7" s="6" t="s">
        <v>68</v>
      </c>
      <c r="H7" s="24" t="s">
        <v>69</v>
      </c>
      <c r="I7" s="5" t="s">
        <v>70</v>
      </c>
      <c r="J7" s="6" t="s">
        <v>71</v>
      </c>
      <c r="K7" s="6" t="s">
        <v>72</v>
      </c>
      <c r="L7" s="6" t="s">
        <v>73</v>
      </c>
      <c r="M7" s="5" t="s">
        <v>74</v>
      </c>
      <c r="N7" s="14"/>
    </row>
    <row r="8" ht="117.75" customHeight="1" spans="1:14">
      <c r="A8" s="14" t="s">
        <v>41</v>
      </c>
      <c r="B8" s="5" t="s">
        <v>75</v>
      </c>
      <c r="C8" s="6" t="s">
        <v>76</v>
      </c>
      <c r="D8" s="5" t="s">
        <v>77</v>
      </c>
      <c r="E8" s="6" t="s">
        <v>78</v>
      </c>
      <c r="F8" s="6" t="s">
        <v>79</v>
      </c>
      <c r="G8" s="6" t="s">
        <v>68</v>
      </c>
      <c r="H8" s="24" t="s">
        <v>69</v>
      </c>
      <c r="I8" s="5" t="s">
        <v>80</v>
      </c>
      <c r="J8" s="6" t="s">
        <v>81</v>
      </c>
      <c r="K8" s="6" t="s">
        <v>82</v>
      </c>
      <c r="L8" s="6" t="s">
        <v>83</v>
      </c>
      <c r="M8" s="6" t="s">
        <v>84</v>
      </c>
      <c r="N8" s="14"/>
    </row>
    <row r="9" ht="117.75" customHeight="1" spans="1:14">
      <c r="A9" s="14" t="s">
        <v>41</v>
      </c>
      <c r="B9" s="5" t="s">
        <v>85</v>
      </c>
      <c r="C9" s="6" t="s">
        <v>86</v>
      </c>
      <c r="D9" s="5" t="s">
        <v>42</v>
      </c>
      <c r="E9" s="6" t="s">
        <v>66</v>
      </c>
      <c r="F9" s="6" t="s">
        <v>87</v>
      </c>
      <c r="G9" s="6" t="s">
        <v>68</v>
      </c>
      <c r="H9" s="25" t="s">
        <v>88</v>
      </c>
      <c r="I9" s="5" t="s">
        <v>89</v>
      </c>
      <c r="J9" s="6" t="s">
        <v>90</v>
      </c>
      <c r="K9" s="6" t="s">
        <v>91</v>
      </c>
      <c r="L9" s="6" t="s">
        <v>92</v>
      </c>
      <c r="M9" s="6" t="s">
        <v>93</v>
      </c>
      <c r="N9" s="14"/>
    </row>
    <row r="10" ht="117.75" customHeight="1" spans="1:14">
      <c r="A10" s="14" t="s">
        <v>41</v>
      </c>
      <c r="B10" s="5" t="s">
        <v>94</v>
      </c>
      <c r="C10" s="6" t="s">
        <v>95</v>
      </c>
      <c r="D10" s="5" t="s">
        <v>54</v>
      </c>
      <c r="E10" s="6" t="s">
        <v>45</v>
      </c>
      <c r="F10" s="6" t="s">
        <v>96</v>
      </c>
      <c r="G10" s="6" t="s">
        <v>68</v>
      </c>
      <c r="H10" s="22" t="s">
        <v>48</v>
      </c>
      <c r="I10" s="5" t="s">
        <v>97</v>
      </c>
      <c r="J10" s="6" t="s">
        <v>98</v>
      </c>
      <c r="K10" s="6" t="s">
        <v>99</v>
      </c>
      <c r="L10" s="6" t="s">
        <v>100</v>
      </c>
      <c r="M10" s="5" t="s">
        <v>101</v>
      </c>
      <c r="N10" s="14"/>
    </row>
    <row r="11" ht="117.75" customHeight="1" spans="1:14">
      <c r="A11" s="14" t="s">
        <v>41</v>
      </c>
      <c r="B11" s="5" t="s">
        <v>102</v>
      </c>
      <c r="C11" s="6" t="s">
        <v>103</v>
      </c>
      <c r="D11" s="5" t="s">
        <v>42</v>
      </c>
      <c r="E11" s="6" t="s">
        <v>66</v>
      </c>
      <c r="F11" s="6" t="s">
        <v>104</v>
      </c>
      <c r="G11" s="6" t="s">
        <v>68</v>
      </c>
      <c r="H11" s="22" t="s">
        <v>48</v>
      </c>
      <c r="I11" s="5" t="s">
        <v>105</v>
      </c>
      <c r="J11" s="5" t="s">
        <v>106</v>
      </c>
      <c r="K11" s="5" t="s">
        <v>107</v>
      </c>
      <c r="L11" s="6" t="s">
        <v>108</v>
      </c>
      <c r="M11" s="5" t="s">
        <v>109</v>
      </c>
      <c r="N11" s="14"/>
    </row>
    <row r="12" ht="117.75" customHeight="1" spans="1:14">
      <c r="A12" s="14" t="s">
        <v>41</v>
      </c>
      <c r="B12" s="5" t="s">
        <v>110</v>
      </c>
      <c r="C12" s="6" t="s">
        <v>111</v>
      </c>
      <c r="D12" s="5" t="s">
        <v>42</v>
      </c>
      <c r="E12" s="6" t="s">
        <v>45</v>
      </c>
      <c r="F12" s="6" t="s">
        <v>112</v>
      </c>
      <c r="G12" s="6" t="s">
        <v>113</v>
      </c>
      <c r="H12" s="23" t="s">
        <v>58</v>
      </c>
      <c r="I12" s="6" t="s">
        <v>114</v>
      </c>
      <c r="J12" s="6" t="s">
        <v>115</v>
      </c>
      <c r="K12" s="5" t="s">
        <v>116</v>
      </c>
      <c r="L12" s="6" t="s">
        <v>117</v>
      </c>
      <c r="M12" s="5" t="s">
        <v>118</v>
      </c>
      <c r="N12" s="14"/>
    </row>
    <row r="13" ht="117.75" customHeight="1" spans="1:14">
      <c r="A13" s="14" t="s">
        <v>41</v>
      </c>
      <c r="B13" s="5" t="s">
        <v>119</v>
      </c>
      <c r="C13" s="6" t="s">
        <v>120</v>
      </c>
      <c r="D13" s="5" t="s">
        <v>42</v>
      </c>
      <c r="E13" s="6" t="s">
        <v>45</v>
      </c>
      <c r="F13" s="6" t="s">
        <v>121</v>
      </c>
      <c r="G13" s="6" t="s">
        <v>122</v>
      </c>
      <c r="H13" s="22" t="s">
        <v>48</v>
      </c>
      <c r="I13" s="5" t="s">
        <v>123</v>
      </c>
      <c r="J13" s="6" t="s">
        <v>124</v>
      </c>
      <c r="K13" s="6" t="s">
        <v>125</v>
      </c>
      <c r="L13" s="6" t="s">
        <v>126</v>
      </c>
      <c r="M13" s="5" t="s">
        <v>127</v>
      </c>
      <c r="N13" s="14"/>
    </row>
    <row r="14" ht="117.75" customHeight="1" spans="1:14">
      <c r="A14" s="14" t="s">
        <v>41</v>
      </c>
      <c r="B14" s="5" t="s">
        <v>128</v>
      </c>
      <c r="C14" s="6" t="s">
        <v>129</v>
      </c>
      <c r="D14" s="5" t="s">
        <v>42</v>
      </c>
      <c r="E14" s="6" t="s">
        <v>45</v>
      </c>
      <c r="F14" s="6" t="s">
        <v>130</v>
      </c>
      <c r="G14" s="6" t="s">
        <v>131</v>
      </c>
      <c r="H14" s="22" t="s">
        <v>48</v>
      </c>
      <c r="I14" s="5" t="s">
        <v>132</v>
      </c>
      <c r="J14" s="5" t="s">
        <v>133</v>
      </c>
      <c r="K14" s="5" t="s">
        <v>134</v>
      </c>
      <c r="L14" s="6" t="s">
        <v>135</v>
      </c>
      <c r="M14" s="5" t="s">
        <v>136</v>
      </c>
      <c r="N14" s="14"/>
    </row>
    <row r="15" ht="117.75" customHeight="1" spans="1:14">
      <c r="A15" s="14" t="s">
        <v>41</v>
      </c>
      <c r="B15" s="5" t="s">
        <v>137</v>
      </c>
      <c r="C15" s="6" t="s">
        <v>138</v>
      </c>
      <c r="D15" s="5" t="s">
        <v>42</v>
      </c>
      <c r="E15" s="6" t="s">
        <v>66</v>
      </c>
      <c r="F15" s="6" t="s">
        <v>139</v>
      </c>
      <c r="G15" s="6" t="s">
        <v>140</v>
      </c>
      <c r="H15" s="22" t="s">
        <v>48</v>
      </c>
      <c r="I15" s="5" t="s">
        <v>141</v>
      </c>
      <c r="J15" s="6" t="s">
        <v>142</v>
      </c>
      <c r="K15" s="6" t="s">
        <v>143</v>
      </c>
      <c r="L15" s="6" t="s">
        <v>144</v>
      </c>
      <c r="M15" s="5" t="s">
        <v>145</v>
      </c>
      <c r="N15" s="14"/>
    </row>
    <row r="16" ht="117.75" customHeight="1" spans="1:14">
      <c r="A16" s="14" t="s">
        <v>41</v>
      </c>
      <c r="B16" s="5" t="s">
        <v>146</v>
      </c>
      <c r="C16" s="6" t="s">
        <v>147</v>
      </c>
      <c r="D16" s="5" t="s">
        <v>42</v>
      </c>
      <c r="E16" s="6" t="s">
        <v>66</v>
      </c>
      <c r="F16" s="6" t="s">
        <v>121</v>
      </c>
      <c r="G16" s="6" t="s">
        <v>148</v>
      </c>
      <c r="H16" s="22" t="s">
        <v>48</v>
      </c>
      <c r="I16" s="5" t="s">
        <v>149</v>
      </c>
      <c r="J16" s="6" t="s">
        <v>150</v>
      </c>
      <c r="K16" s="6" t="s">
        <v>151</v>
      </c>
      <c r="L16" s="6" t="s">
        <v>152</v>
      </c>
      <c r="M16" s="5" t="s">
        <v>153</v>
      </c>
      <c r="N16" s="14"/>
    </row>
    <row r="17" ht="117.75" customHeight="1" spans="1:14">
      <c r="A17" s="14" t="s">
        <v>41</v>
      </c>
      <c r="B17" s="5" t="s">
        <v>154</v>
      </c>
      <c r="C17" s="6" t="s">
        <v>155</v>
      </c>
      <c r="D17" s="6"/>
      <c r="E17" s="6" t="s">
        <v>156</v>
      </c>
      <c r="F17" s="6" t="s">
        <v>157</v>
      </c>
      <c r="G17" s="6" t="s">
        <v>148</v>
      </c>
      <c r="H17" s="22" t="s">
        <v>48</v>
      </c>
      <c r="I17" s="5" t="s">
        <v>158</v>
      </c>
      <c r="J17" s="6" t="s">
        <v>159</v>
      </c>
      <c r="K17" s="6" t="s">
        <v>160</v>
      </c>
      <c r="L17" s="6" t="s">
        <v>161</v>
      </c>
      <c r="M17" s="5" t="s">
        <v>162</v>
      </c>
      <c r="N17" s="14"/>
    </row>
    <row r="18" ht="117.75" customHeight="1" spans="1:14">
      <c r="A18" s="14" t="s">
        <v>41</v>
      </c>
      <c r="B18" s="5" t="s">
        <v>163</v>
      </c>
      <c r="C18" s="6" t="s">
        <v>164</v>
      </c>
      <c r="D18" s="6"/>
      <c r="E18" s="6" t="s">
        <v>156</v>
      </c>
      <c r="F18" s="6" t="s">
        <v>165</v>
      </c>
      <c r="G18" s="6" t="s">
        <v>148</v>
      </c>
      <c r="H18" s="25" t="s">
        <v>88</v>
      </c>
      <c r="I18" s="5" t="s">
        <v>166</v>
      </c>
      <c r="J18" s="6" t="s">
        <v>167</v>
      </c>
      <c r="K18" s="6" t="s">
        <v>168</v>
      </c>
      <c r="L18" s="6" t="s">
        <v>169</v>
      </c>
      <c r="M18" s="5" t="s">
        <v>170</v>
      </c>
      <c r="N18" s="14"/>
    </row>
    <row r="19" ht="117.75" customHeight="1" spans="1:14">
      <c r="A19" s="14" t="s">
        <v>41</v>
      </c>
      <c r="B19" s="5" t="s">
        <v>171</v>
      </c>
      <c r="C19" s="6" t="s">
        <v>172</v>
      </c>
      <c r="D19" s="6"/>
      <c r="E19" s="6" t="s">
        <v>156</v>
      </c>
      <c r="F19" s="6" t="s">
        <v>173</v>
      </c>
      <c r="G19" s="6" t="s">
        <v>174</v>
      </c>
      <c r="H19" s="22" t="s">
        <v>48</v>
      </c>
      <c r="I19" s="5" t="s">
        <v>175</v>
      </c>
      <c r="J19" s="6" t="s">
        <v>176</v>
      </c>
      <c r="K19" s="6" t="s">
        <v>177</v>
      </c>
      <c r="L19" s="6" t="s">
        <v>178</v>
      </c>
      <c r="M19" s="6" t="s">
        <v>179</v>
      </c>
      <c r="N19" s="14"/>
    </row>
    <row r="20" ht="117.75" customHeight="1" spans="1:14">
      <c r="A20" s="14" t="s">
        <v>41</v>
      </c>
      <c r="B20" s="5" t="s">
        <v>180</v>
      </c>
      <c r="C20" s="6" t="s">
        <v>181</v>
      </c>
      <c r="D20" s="6"/>
      <c r="E20" s="6" t="s">
        <v>156</v>
      </c>
      <c r="F20" s="6" t="s">
        <v>182</v>
      </c>
      <c r="G20" s="6" t="s">
        <v>183</v>
      </c>
      <c r="H20" s="25" t="s">
        <v>88</v>
      </c>
      <c r="I20" s="5" t="s">
        <v>184</v>
      </c>
      <c r="J20" s="6" t="s">
        <v>185</v>
      </c>
      <c r="K20" s="6" t="s">
        <v>186</v>
      </c>
      <c r="L20" s="6" t="s">
        <v>187</v>
      </c>
      <c r="M20" s="5" t="s">
        <v>188</v>
      </c>
      <c r="N20" s="14"/>
    </row>
  </sheetData>
  <autoFilter xmlns:etc="http://www.wps.cn/officeDocument/2017/etCustomData" ref="A4:N20" etc:filterBottomFollowUsedRange="0">
    <extLst/>
  </autoFilter>
  <mergeCells count="2">
    <mergeCell ref="A1:N1"/>
    <mergeCell ref="A2:N2"/>
  </mergeCells>
  <conditionalFormatting sqref="A5:A20">
    <cfRule type="expression" dxfId="0" priority="2">
      <formula>A5="未查看"</formula>
    </cfRule>
    <cfRule type="expression" dxfId="1" priority="3">
      <formula>A5="已确认"</formula>
    </cfRule>
    <cfRule type="expression" dxfId="2" priority="4">
      <formula>A5="需调整"</formula>
    </cfRule>
    <cfRule type="expression" dxfId="3" priority="5">
      <formula>A5="待补证"</formula>
    </cfRule>
  </conditionalFormatting>
  <dataValidations count="1">
    <dataValidation type="list" sqref="A5:A20">
      <formula1>"未查看,已确认,需调整,待补证,不适用"</formula1>
    </dataValidation>
  </dataValidations>
  <pageMargins left="0.25" right="0.25" top="0.4" bottom="0.4" header="0.511811023622047" footer="0.511811023622047"/>
  <pageSetup paperSize="1" fitToHeight="0" orientation="landscape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pageSetUpPr fitToPage="1"/>
  </sheetPr>
  <dimension ref="A1:L43"/>
  <sheetViews>
    <sheetView showGridLines="0" tabSelected="1" zoomScale="85" zoomScaleNormal="85" workbookViewId="0">
      <pane ySplit="4" topLeftCell="A5" activePane="bottomLeft" state="frozen"/>
      <selection/>
      <selection pane="bottomLeft" activeCell="A1" sqref="A1:L1"/>
    </sheetView>
  </sheetViews>
  <sheetFormatPr defaultColWidth="9.44852941176471" defaultRowHeight="16.8"/>
  <cols>
    <col min="1" max="2" width="13.0588235294118" customWidth="1"/>
    <col min="3" max="3" width="9.78676470588235" customWidth="1"/>
    <col min="4" max="4" width="7.61764705882353" customWidth="1"/>
    <col min="5" max="5" width="22.8602941176471" customWidth="1"/>
    <col min="6" max="6" width="21.7720588235294" customWidth="1"/>
    <col min="7" max="7" width="80.5294117647059" customWidth="1"/>
    <col min="8" max="8" width="16.3235294117647" customWidth="1"/>
    <col min="9" max="9" width="15.2279411764706" customWidth="1"/>
    <col min="10" max="10" width="19.5882352941176" customWidth="1"/>
    <col min="11" max="11" width="38.0882352941176" customWidth="1"/>
    <col min="12" max="12" width="30.4705882352941" customWidth="1"/>
  </cols>
  <sheetData>
    <row r="1" ht="33.75" customHeight="1" spans="1:12">
      <c r="A1" s="19" t="s">
        <v>189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</row>
    <row r="2" ht="33.75" customHeight="1" spans="1:12">
      <c r="A2" s="2" t="s">
        <v>190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1.5" customHeight="1" spans="1:12">
      <c r="A4" s="3" t="s">
        <v>27</v>
      </c>
      <c r="B4" s="3" t="s">
        <v>191</v>
      </c>
      <c r="C4" s="3" t="s">
        <v>192</v>
      </c>
      <c r="D4" s="3" t="s">
        <v>193</v>
      </c>
      <c r="E4" s="3" t="s">
        <v>194</v>
      </c>
      <c r="F4" s="3" t="s">
        <v>195</v>
      </c>
      <c r="G4" s="3" t="s">
        <v>196</v>
      </c>
      <c r="H4" s="3" t="s">
        <v>197</v>
      </c>
      <c r="I4" s="3" t="s">
        <v>33</v>
      </c>
      <c r="J4" s="3" t="s">
        <v>34</v>
      </c>
      <c r="K4" s="3" t="s">
        <v>198</v>
      </c>
      <c r="L4" s="3" t="s">
        <v>40</v>
      </c>
    </row>
    <row r="5" ht="61.5" hidden="1" customHeight="1" spans="1:12">
      <c r="A5" s="14" t="s">
        <v>41</v>
      </c>
      <c r="B5" s="5" t="s">
        <v>199</v>
      </c>
      <c r="C5" s="5" t="s">
        <v>42</v>
      </c>
      <c r="D5" s="15" t="s">
        <v>200</v>
      </c>
      <c r="E5" s="6" t="s">
        <v>43</v>
      </c>
      <c r="F5" s="6" t="s">
        <v>201</v>
      </c>
      <c r="G5" s="5" t="s">
        <v>202</v>
      </c>
      <c r="H5" s="6" t="s">
        <v>203</v>
      </c>
      <c r="I5" s="6" t="s">
        <v>47</v>
      </c>
      <c r="J5" s="5" t="s">
        <v>204</v>
      </c>
      <c r="K5" s="5" t="s">
        <v>49</v>
      </c>
      <c r="L5" s="14"/>
    </row>
    <row r="6" ht="61.5" hidden="1" customHeight="1" spans="1:12">
      <c r="A6" s="14" t="s">
        <v>41</v>
      </c>
      <c r="B6" s="5" t="s">
        <v>205</v>
      </c>
      <c r="C6" s="5" t="s">
        <v>42</v>
      </c>
      <c r="D6" s="15" t="s">
        <v>200</v>
      </c>
      <c r="E6" s="6" t="s">
        <v>43</v>
      </c>
      <c r="F6" s="6" t="s">
        <v>201</v>
      </c>
      <c r="G6" s="5" t="s">
        <v>206</v>
      </c>
      <c r="H6" s="6" t="s">
        <v>203</v>
      </c>
      <c r="I6" s="6" t="s">
        <v>47</v>
      </c>
      <c r="J6" s="5" t="s">
        <v>204</v>
      </c>
      <c r="K6" s="5" t="s">
        <v>49</v>
      </c>
      <c r="L6" s="14"/>
    </row>
    <row r="7" ht="61.5" hidden="1" customHeight="1" spans="1:12">
      <c r="A7" s="14" t="s">
        <v>41</v>
      </c>
      <c r="B7" s="5" t="s">
        <v>207</v>
      </c>
      <c r="C7" s="5" t="s">
        <v>42</v>
      </c>
      <c r="D7" s="15" t="s">
        <v>200</v>
      </c>
      <c r="E7" s="6" t="s">
        <v>43</v>
      </c>
      <c r="F7" s="6" t="s">
        <v>201</v>
      </c>
      <c r="G7" s="5" t="s">
        <v>208</v>
      </c>
      <c r="H7" s="6" t="s">
        <v>209</v>
      </c>
      <c r="I7" s="6" t="s">
        <v>47</v>
      </c>
      <c r="J7" s="5" t="s">
        <v>204</v>
      </c>
      <c r="K7" s="5" t="s">
        <v>49</v>
      </c>
      <c r="L7" s="14"/>
    </row>
    <row r="8" ht="61.5" customHeight="1" spans="1:12">
      <c r="A8" s="14" t="s">
        <v>41</v>
      </c>
      <c r="B8" s="5" t="s">
        <v>210</v>
      </c>
      <c r="C8" s="5" t="s">
        <v>42</v>
      </c>
      <c r="D8" s="20" t="s">
        <v>211</v>
      </c>
      <c r="E8" s="6" t="s">
        <v>43</v>
      </c>
      <c r="F8" s="6" t="s">
        <v>201</v>
      </c>
      <c r="G8" s="5" t="s">
        <v>212</v>
      </c>
      <c r="H8" s="6" t="s">
        <v>203</v>
      </c>
      <c r="I8" s="6" t="s">
        <v>47</v>
      </c>
      <c r="J8" s="5" t="s">
        <v>204</v>
      </c>
      <c r="K8" s="5" t="s">
        <v>49</v>
      </c>
      <c r="L8" s="14"/>
    </row>
    <row r="9" ht="61.5" hidden="1" customHeight="1" spans="1:12">
      <c r="A9" s="14" t="s">
        <v>41</v>
      </c>
      <c r="B9" s="5" t="s">
        <v>213</v>
      </c>
      <c r="C9" s="5" t="s">
        <v>42</v>
      </c>
      <c r="D9" s="21" t="s">
        <v>214</v>
      </c>
      <c r="E9" s="6" t="s">
        <v>43</v>
      </c>
      <c r="F9" s="6" t="s">
        <v>201</v>
      </c>
      <c r="G9" s="5" t="s">
        <v>215</v>
      </c>
      <c r="H9" s="6" t="s">
        <v>209</v>
      </c>
      <c r="I9" s="6" t="s">
        <v>47</v>
      </c>
      <c r="J9" s="5" t="s">
        <v>204</v>
      </c>
      <c r="K9" s="5" t="s">
        <v>49</v>
      </c>
      <c r="L9" s="14"/>
    </row>
    <row r="10" ht="61.5" customHeight="1" spans="1:12">
      <c r="A10" s="14" t="s">
        <v>41</v>
      </c>
      <c r="B10" s="5" t="s">
        <v>216</v>
      </c>
      <c r="C10" s="5" t="s">
        <v>42</v>
      </c>
      <c r="D10" s="20" t="s">
        <v>211</v>
      </c>
      <c r="E10" s="6" t="s">
        <v>43</v>
      </c>
      <c r="F10" s="6" t="s">
        <v>201</v>
      </c>
      <c r="G10" s="5" t="s">
        <v>217</v>
      </c>
      <c r="H10" s="6" t="s">
        <v>203</v>
      </c>
      <c r="I10" s="6" t="s">
        <v>47</v>
      </c>
      <c r="J10" s="5" t="s">
        <v>204</v>
      </c>
      <c r="K10" s="5" t="s">
        <v>49</v>
      </c>
      <c r="L10" s="14"/>
    </row>
    <row r="11" ht="61.5" hidden="1" customHeight="1" spans="1:12">
      <c r="A11" s="14" t="s">
        <v>41</v>
      </c>
      <c r="B11" s="5" t="s">
        <v>218</v>
      </c>
      <c r="C11" s="5" t="s">
        <v>42</v>
      </c>
      <c r="D11" s="15" t="s">
        <v>200</v>
      </c>
      <c r="E11" s="6" t="s">
        <v>43</v>
      </c>
      <c r="F11" s="6" t="s">
        <v>201</v>
      </c>
      <c r="G11" s="5" t="s">
        <v>219</v>
      </c>
      <c r="H11" s="6" t="s">
        <v>209</v>
      </c>
      <c r="I11" s="6" t="s">
        <v>47</v>
      </c>
      <c r="J11" s="5" t="s">
        <v>204</v>
      </c>
      <c r="K11" s="5" t="s">
        <v>49</v>
      </c>
      <c r="L11" s="14"/>
    </row>
    <row r="12" ht="61.5" hidden="1" customHeight="1" spans="1:12">
      <c r="A12" s="14" t="s">
        <v>41</v>
      </c>
      <c r="B12" s="5" t="s">
        <v>220</v>
      </c>
      <c r="C12" s="5" t="s">
        <v>42</v>
      </c>
      <c r="D12" s="15" t="s">
        <v>200</v>
      </c>
      <c r="E12" s="6" t="s">
        <v>43</v>
      </c>
      <c r="F12" s="6" t="s">
        <v>201</v>
      </c>
      <c r="G12" s="5" t="s">
        <v>221</v>
      </c>
      <c r="H12" s="6" t="s">
        <v>203</v>
      </c>
      <c r="I12" s="6" t="s">
        <v>47</v>
      </c>
      <c r="J12" s="5" t="s">
        <v>204</v>
      </c>
      <c r="K12" s="5" t="s">
        <v>49</v>
      </c>
      <c r="L12" s="14"/>
    </row>
    <row r="13" ht="61.5" hidden="1" customHeight="1" spans="1:12">
      <c r="A13" s="14" t="s">
        <v>41</v>
      </c>
      <c r="B13" s="5" t="s">
        <v>222</v>
      </c>
      <c r="C13" s="5" t="s">
        <v>42</v>
      </c>
      <c r="D13" s="15" t="s">
        <v>200</v>
      </c>
      <c r="E13" s="6" t="s">
        <v>43</v>
      </c>
      <c r="F13" s="6" t="s">
        <v>201</v>
      </c>
      <c r="G13" s="5" t="s">
        <v>223</v>
      </c>
      <c r="H13" s="6" t="s">
        <v>209</v>
      </c>
      <c r="I13" s="6" t="s">
        <v>47</v>
      </c>
      <c r="J13" s="5" t="s">
        <v>204</v>
      </c>
      <c r="K13" s="5" t="s">
        <v>49</v>
      </c>
      <c r="L13" s="14"/>
    </row>
    <row r="14" ht="61.5" hidden="1" customHeight="1" spans="1:12">
      <c r="A14" s="14" t="s">
        <v>41</v>
      </c>
      <c r="B14" s="5" t="s">
        <v>224</v>
      </c>
      <c r="C14" s="5" t="s">
        <v>42</v>
      </c>
      <c r="D14" s="15" t="s">
        <v>200</v>
      </c>
      <c r="E14" s="6" t="s">
        <v>43</v>
      </c>
      <c r="F14" s="6" t="s">
        <v>225</v>
      </c>
      <c r="G14" s="5" t="s">
        <v>226</v>
      </c>
      <c r="H14" s="6" t="s">
        <v>209</v>
      </c>
      <c r="I14" s="6" t="s">
        <v>47</v>
      </c>
      <c r="J14" s="5" t="s">
        <v>204</v>
      </c>
      <c r="K14" s="5" t="s">
        <v>49</v>
      </c>
      <c r="L14" s="14"/>
    </row>
    <row r="15" ht="61.5" hidden="1" customHeight="1" spans="1:12">
      <c r="A15" s="14" t="s">
        <v>41</v>
      </c>
      <c r="B15" s="5" t="s">
        <v>227</v>
      </c>
      <c r="C15" s="5" t="s">
        <v>42</v>
      </c>
      <c r="D15" s="15" t="s">
        <v>200</v>
      </c>
      <c r="E15" s="6" t="s">
        <v>43</v>
      </c>
      <c r="F15" s="6" t="s">
        <v>225</v>
      </c>
      <c r="G15" s="5" t="s">
        <v>228</v>
      </c>
      <c r="H15" s="6" t="s">
        <v>203</v>
      </c>
      <c r="I15" s="6" t="s">
        <v>47</v>
      </c>
      <c r="J15" s="5" t="s">
        <v>204</v>
      </c>
      <c r="K15" s="5" t="s">
        <v>49</v>
      </c>
      <c r="L15" s="14"/>
    </row>
    <row r="16" ht="61.5" hidden="1" customHeight="1" spans="1:12">
      <c r="A16" s="14" t="s">
        <v>41</v>
      </c>
      <c r="B16" s="5" t="s">
        <v>229</v>
      </c>
      <c r="C16" s="5" t="s">
        <v>54</v>
      </c>
      <c r="D16" s="15" t="s">
        <v>200</v>
      </c>
      <c r="E16" s="6" t="s">
        <v>55</v>
      </c>
      <c r="F16" s="6" t="s">
        <v>201</v>
      </c>
      <c r="G16" s="5" t="s">
        <v>230</v>
      </c>
      <c r="H16" s="6" t="s">
        <v>209</v>
      </c>
      <c r="I16" s="6" t="s">
        <v>57</v>
      </c>
      <c r="J16" s="5" t="s">
        <v>231</v>
      </c>
      <c r="K16" s="5" t="s">
        <v>59</v>
      </c>
      <c r="L16" s="14"/>
    </row>
    <row r="17" ht="61.5" hidden="1" customHeight="1" spans="1:12">
      <c r="A17" s="14" t="s">
        <v>41</v>
      </c>
      <c r="B17" s="5" t="s">
        <v>232</v>
      </c>
      <c r="C17" s="5" t="s">
        <v>54</v>
      </c>
      <c r="D17" s="15" t="s">
        <v>200</v>
      </c>
      <c r="E17" s="6" t="s">
        <v>55</v>
      </c>
      <c r="F17" s="6" t="s">
        <v>201</v>
      </c>
      <c r="G17" s="5" t="s">
        <v>233</v>
      </c>
      <c r="H17" s="6" t="s">
        <v>209</v>
      </c>
      <c r="I17" s="6" t="s">
        <v>57</v>
      </c>
      <c r="J17" s="5" t="s">
        <v>231</v>
      </c>
      <c r="K17" s="5" t="s">
        <v>59</v>
      </c>
      <c r="L17" s="14"/>
    </row>
    <row r="18" ht="61.5" hidden="1" customHeight="1" spans="1:12">
      <c r="A18" s="14" t="s">
        <v>41</v>
      </c>
      <c r="B18" s="5" t="s">
        <v>234</v>
      </c>
      <c r="C18" s="5" t="s">
        <v>54</v>
      </c>
      <c r="D18" s="15" t="s">
        <v>200</v>
      </c>
      <c r="E18" s="6" t="s">
        <v>55</v>
      </c>
      <c r="F18" s="6" t="s">
        <v>201</v>
      </c>
      <c r="G18" s="5" t="s">
        <v>235</v>
      </c>
      <c r="H18" s="6" t="s">
        <v>209</v>
      </c>
      <c r="I18" s="6" t="s">
        <v>57</v>
      </c>
      <c r="J18" s="5" t="s">
        <v>231</v>
      </c>
      <c r="K18" s="5" t="s">
        <v>59</v>
      </c>
      <c r="L18" s="14"/>
    </row>
    <row r="19" ht="61.5" hidden="1" customHeight="1" spans="1:12">
      <c r="A19" s="14" t="s">
        <v>41</v>
      </c>
      <c r="B19" s="5" t="s">
        <v>236</v>
      </c>
      <c r="C19" s="5" t="s">
        <v>54</v>
      </c>
      <c r="D19" s="15" t="s">
        <v>200</v>
      </c>
      <c r="E19" s="6" t="s">
        <v>55</v>
      </c>
      <c r="F19" s="6" t="s">
        <v>201</v>
      </c>
      <c r="G19" s="5" t="s">
        <v>237</v>
      </c>
      <c r="H19" s="6" t="s">
        <v>209</v>
      </c>
      <c r="I19" s="6" t="s">
        <v>57</v>
      </c>
      <c r="J19" s="5" t="s">
        <v>231</v>
      </c>
      <c r="K19" s="5" t="s">
        <v>59</v>
      </c>
      <c r="L19" s="14"/>
    </row>
    <row r="20" ht="61.5" hidden="1" customHeight="1" spans="1:12">
      <c r="A20" s="14" t="s">
        <v>41</v>
      </c>
      <c r="B20" s="5" t="s">
        <v>238</v>
      </c>
      <c r="C20" s="5" t="s">
        <v>54</v>
      </c>
      <c r="D20" s="15" t="s">
        <v>200</v>
      </c>
      <c r="E20" s="6" t="s">
        <v>55</v>
      </c>
      <c r="F20" s="6" t="s">
        <v>201</v>
      </c>
      <c r="G20" s="5" t="s">
        <v>239</v>
      </c>
      <c r="H20" s="6" t="s">
        <v>209</v>
      </c>
      <c r="I20" s="6" t="s">
        <v>57</v>
      </c>
      <c r="J20" s="5" t="s">
        <v>231</v>
      </c>
      <c r="K20" s="5" t="s">
        <v>59</v>
      </c>
      <c r="L20" s="14"/>
    </row>
    <row r="21" ht="61.5" hidden="1" customHeight="1" spans="1:12">
      <c r="A21" s="14" t="s">
        <v>41</v>
      </c>
      <c r="B21" s="5" t="s">
        <v>240</v>
      </c>
      <c r="C21" s="5" t="s">
        <v>54</v>
      </c>
      <c r="D21" s="15" t="s">
        <v>200</v>
      </c>
      <c r="E21" s="6" t="s">
        <v>55</v>
      </c>
      <c r="F21" s="6" t="s">
        <v>201</v>
      </c>
      <c r="G21" s="5" t="s">
        <v>241</v>
      </c>
      <c r="H21" s="6" t="s">
        <v>209</v>
      </c>
      <c r="I21" s="6" t="s">
        <v>57</v>
      </c>
      <c r="J21" s="5" t="s">
        <v>231</v>
      </c>
      <c r="K21" s="5" t="s">
        <v>59</v>
      </c>
      <c r="L21" s="14"/>
    </row>
    <row r="22" ht="61.5" hidden="1" customHeight="1" spans="1:12">
      <c r="A22" s="14" t="s">
        <v>41</v>
      </c>
      <c r="B22" s="5" t="s">
        <v>242</v>
      </c>
      <c r="C22" s="5" t="s">
        <v>54</v>
      </c>
      <c r="D22" s="15" t="s">
        <v>200</v>
      </c>
      <c r="E22" s="6" t="s">
        <v>55</v>
      </c>
      <c r="F22" s="6" t="s">
        <v>201</v>
      </c>
      <c r="G22" s="5" t="s">
        <v>243</v>
      </c>
      <c r="H22" s="6" t="s">
        <v>203</v>
      </c>
      <c r="I22" s="6" t="s">
        <v>57</v>
      </c>
      <c r="J22" s="5" t="s">
        <v>231</v>
      </c>
      <c r="K22" s="5" t="s">
        <v>59</v>
      </c>
      <c r="L22" s="14"/>
    </row>
    <row r="23" ht="61.5" customHeight="1" spans="1:12">
      <c r="A23" s="14" t="s">
        <v>41</v>
      </c>
      <c r="B23" s="5" t="s">
        <v>244</v>
      </c>
      <c r="C23" s="5" t="s">
        <v>54</v>
      </c>
      <c r="D23" s="20" t="s">
        <v>211</v>
      </c>
      <c r="E23" s="6" t="s">
        <v>55</v>
      </c>
      <c r="F23" s="6" t="s">
        <v>201</v>
      </c>
      <c r="G23" s="5" t="s">
        <v>245</v>
      </c>
      <c r="H23" s="6" t="s">
        <v>203</v>
      </c>
      <c r="I23" s="6" t="s">
        <v>57</v>
      </c>
      <c r="J23" s="5" t="s">
        <v>231</v>
      </c>
      <c r="K23" s="5" t="s">
        <v>59</v>
      </c>
      <c r="L23" s="14"/>
    </row>
    <row r="24" ht="61.5" customHeight="1" spans="1:12">
      <c r="A24" s="14" t="s">
        <v>41</v>
      </c>
      <c r="B24" s="5" t="s">
        <v>246</v>
      </c>
      <c r="C24" s="5" t="s">
        <v>54</v>
      </c>
      <c r="D24" s="20" t="s">
        <v>211</v>
      </c>
      <c r="E24" s="6" t="s">
        <v>55</v>
      </c>
      <c r="F24" s="6" t="s">
        <v>201</v>
      </c>
      <c r="G24" s="5" t="s">
        <v>247</v>
      </c>
      <c r="H24" s="6" t="s">
        <v>203</v>
      </c>
      <c r="I24" s="6" t="s">
        <v>57</v>
      </c>
      <c r="J24" s="5" t="s">
        <v>231</v>
      </c>
      <c r="K24" s="5" t="s">
        <v>59</v>
      </c>
      <c r="L24" s="14"/>
    </row>
    <row r="25" ht="61.5" hidden="1" customHeight="1" spans="1:12">
      <c r="A25" s="14" t="s">
        <v>41</v>
      </c>
      <c r="B25" s="5" t="s">
        <v>248</v>
      </c>
      <c r="C25" s="5" t="s">
        <v>54</v>
      </c>
      <c r="D25" s="15" t="s">
        <v>200</v>
      </c>
      <c r="E25" s="6" t="s">
        <v>55</v>
      </c>
      <c r="F25" s="6" t="s">
        <v>225</v>
      </c>
      <c r="G25" s="5" t="s">
        <v>249</v>
      </c>
      <c r="H25" s="6" t="s">
        <v>203</v>
      </c>
      <c r="I25" s="6" t="s">
        <v>57</v>
      </c>
      <c r="J25" s="5" t="s">
        <v>231</v>
      </c>
      <c r="K25" s="5" t="s">
        <v>59</v>
      </c>
      <c r="L25" s="14"/>
    </row>
    <row r="26" ht="61.5" hidden="1" customHeight="1" spans="1:12">
      <c r="A26" s="14" t="s">
        <v>41</v>
      </c>
      <c r="B26" s="5" t="s">
        <v>250</v>
      </c>
      <c r="C26" s="5" t="s">
        <v>119</v>
      </c>
      <c r="D26" s="15" t="s">
        <v>200</v>
      </c>
      <c r="E26" s="6" t="s">
        <v>120</v>
      </c>
      <c r="F26" s="6" t="s">
        <v>251</v>
      </c>
      <c r="G26" s="5" t="s">
        <v>252</v>
      </c>
      <c r="H26" s="6" t="s">
        <v>209</v>
      </c>
      <c r="I26" s="6" t="s">
        <v>122</v>
      </c>
      <c r="J26" s="5" t="s">
        <v>204</v>
      </c>
      <c r="K26" s="5" t="s">
        <v>123</v>
      </c>
      <c r="L26" s="14"/>
    </row>
    <row r="27" ht="61.5" hidden="1" customHeight="1" spans="1:12">
      <c r="A27" s="14" t="s">
        <v>41</v>
      </c>
      <c r="B27" s="5" t="s">
        <v>253</v>
      </c>
      <c r="C27" s="5" t="s">
        <v>119</v>
      </c>
      <c r="D27" s="15" t="s">
        <v>200</v>
      </c>
      <c r="E27" s="6" t="s">
        <v>120</v>
      </c>
      <c r="F27" s="6" t="s">
        <v>251</v>
      </c>
      <c r="G27" s="5" t="s">
        <v>254</v>
      </c>
      <c r="H27" s="6" t="s">
        <v>209</v>
      </c>
      <c r="I27" s="6" t="s">
        <v>122</v>
      </c>
      <c r="J27" s="5" t="s">
        <v>204</v>
      </c>
      <c r="K27" s="5" t="s">
        <v>123</v>
      </c>
      <c r="L27" s="14"/>
    </row>
    <row r="28" ht="61.5" customHeight="1" spans="1:12">
      <c r="A28" s="14" t="s">
        <v>41</v>
      </c>
      <c r="B28" s="5" t="s">
        <v>255</v>
      </c>
      <c r="C28" s="5" t="s">
        <v>119</v>
      </c>
      <c r="D28" s="20" t="s">
        <v>211</v>
      </c>
      <c r="E28" s="6" t="s">
        <v>120</v>
      </c>
      <c r="F28" s="6" t="s">
        <v>251</v>
      </c>
      <c r="G28" s="5" t="s">
        <v>256</v>
      </c>
      <c r="H28" s="6" t="s">
        <v>209</v>
      </c>
      <c r="I28" s="6" t="s">
        <v>122</v>
      </c>
      <c r="J28" s="5" t="s">
        <v>204</v>
      </c>
      <c r="K28" s="5" t="s">
        <v>123</v>
      </c>
      <c r="L28" s="14"/>
    </row>
    <row r="29" ht="61.5" hidden="1" customHeight="1" spans="1:12">
      <c r="A29" s="14" t="s">
        <v>41</v>
      </c>
      <c r="B29" s="5" t="s">
        <v>257</v>
      </c>
      <c r="C29" s="5" t="s">
        <v>119</v>
      </c>
      <c r="D29" s="15" t="s">
        <v>200</v>
      </c>
      <c r="E29" s="6" t="s">
        <v>120</v>
      </c>
      <c r="F29" s="6" t="s">
        <v>251</v>
      </c>
      <c r="G29" s="5" t="s">
        <v>258</v>
      </c>
      <c r="H29" s="6" t="s">
        <v>209</v>
      </c>
      <c r="I29" s="6" t="s">
        <v>122</v>
      </c>
      <c r="J29" s="5" t="s">
        <v>204</v>
      </c>
      <c r="K29" s="5" t="s">
        <v>123</v>
      </c>
      <c r="L29" s="14"/>
    </row>
    <row r="30" ht="61.5" hidden="1" customHeight="1" spans="1:12">
      <c r="A30" s="14" t="s">
        <v>41</v>
      </c>
      <c r="B30" s="5" t="s">
        <v>259</v>
      </c>
      <c r="C30" s="5" t="s">
        <v>128</v>
      </c>
      <c r="D30" s="15" t="s">
        <v>200</v>
      </c>
      <c r="E30" s="6" t="s">
        <v>129</v>
      </c>
      <c r="F30" s="6" t="s">
        <v>260</v>
      </c>
      <c r="G30" s="5" t="s">
        <v>261</v>
      </c>
      <c r="H30" s="6" t="s">
        <v>209</v>
      </c>
      <c r="I30" s="6" t="s">
        <v>131</v>
      </c>
      <c r="J30" s="5" t="s">
        <v>204</v>
      </c>
      <c r="K30" s="5" t="s">
        <v>132</v>
      </c>
      <c r="L30" s="14"/>
    </row>
    <row r="31" ht="61.5" customHeight="1" spans="1:12">
      <c r="A31" s="14" t="s">
        <v>41</v>
      </c>
      <c r="B31" s="5" t="s">
        <v>262</v>
      </c>
      <c r="C31" s="5" t="s">
        <v>128</v>
      </c>
      <c r="D31" s="20" t="s">
        <v>211</v>
      </c>
      <c r="E31" s="6" t="s">
        <v>129</v>
      </c>
      <c r="F31" s="6" t="s">
        <v>260</v>
      </c>
      <c r="G31" s="5" t="s">
        <v>263</v>
      </c>
      <c r="H31" s="6" t="s">
        <v>209</v>
      </c>
      <c r="I31" s="6" t="s">
        <v>131</v>
      </c>
      <c r="J31" s="5" t="s">
        <v>204</v>
      </c>
      <c r="K31" s="5" t="s">
        <v>132</v>
      </c>
      <c r="L31" s="14"/>
    </row>
    <row r="32" ht="61.5" hidden="1" customHeight="1" spans="1:12">
      <c r="A32" s="14" t="s">
        <v>41</v>
      </c>
      <c r="B32" s="5" t="s">
        <v>264</v>
      </c>
      <c r="C32" s="5" t="s">
        <v>128</v>
      </c>
      <c r="D32" s="15" t="s">
        <v>200</v>
      </c>
      <c r="E32" s="6" t="s">
        <v>129</v>
      </c>
      <c r="F32" s="6" t="s">
        <v>260</v>
      </c>
      <c r="G32" s="5" t="s">
        <v>265</v>
      </c>
      <c r="H32" s="6" t="s">
        <v>209</v>
      </c>
      <c r="I32" s="6" t="s">
        <v>131</v>
      </c>
      <c r="J32" s="5" t="s">
        <v>204</v>
      </c>
      <c r="K32" s="5" t="s">
        <v>132</v>
      </c>
      <c r="L32" s="14"/>
    </row>
    <row r="33" ht="61.5" hidden="1" customHeight="1" spans="1:12">
      <c r="A33" s="14" t="s">
        <v>41</v>
      </c>
      <c r="B33" s="5" t="s">
        <v>266</v>
      </c>
      <c r="C33" s="5" t="s">
        <v>128</v>
      </c>
      <c r="D33" s="15" t="s">
        <v>200</v>
      </c>
      <c r="E33" s="6" t="s">
        <v>129</v>
      </c>
      <c r="F33" s="6" t="s">
        <v>260</v>
      </c>
      <c r="G33" s="5" t="s">
        <v>267</v>
      </c>
      <c r="H33" s="6" t="s">
        <v>209</v>
      </c>
      <c r="I33" s="6" t="s">
        <v>131</v>
      </c>
      <c r="J33" s="5" t="s">
        <v>204</v>
      </c>
      <c r="K33" s="5" t="s">
        <v>132</v>
      </c>
      <c r="L33" s="14"/>
    </row>
    <row r="34" ht="61.5" hidden="1" customHeight="1" spans="1:12">
      <c r="A34" s="14" t="s">
        <v>41</v>
      </c>
      <c r="B34" s="5" t="s">
        <v>268</v>
      </c>
      <c r="C34" s="5" t="s">
        <v>128</v>
      </c>
      <c r="D34" s="15" t="s">
        <v>200</v>
      </c>
      <c r="E34" s="6" t="s">
        <v>129</v>
      </c>
      <c r="F34" s="6" t="s">
        <v>260</v>
      </c>
      <c r="G34" s="5" t="s">
        <v>269</v>
      </c>
      <c r="H34" s="6" t="s">
        <v>209</v>
      </c>
      <c r="I34" s="6" t="s">
        <v>131</v>
      </c>
      <c r="J34" s="5" t="s">
        <v>204</v>
      </c>
      <c r="K34" s="5" t="s">
        <v>132</v>
      </c>
      <c r="L34" s="14"/>
    </row>
    <row r="35" ht="61.5" hidden="1" customHeight="1" spans="1:12">
      <c r="A35" s="14" t="s">
        <v>41</v>
      </c>
      <c r="B35" s="5" t="s">
        <v>270</v>
      </c>
      <c r="C35" s="5" t="s">
        <v>137</v>
      </c>
      <c r="D35" s="15" t="s">
        <v>200</v>
      </c>
      <c r="E35" s="6" t="s">
        <v>138</v>
      </c>
      <c r="F35" s="6" t="s">
        <v>271</v>
      </c>
      <c r="G35" s="5" t="s">
        <v>272</v>
      </c>
      <c r="H35" s="6" t="s">
        <v>203</v>
      </c>
      <c r="I35" s="6" t="s">
        <v>140</v>
      </c>
      <c r="J35" s="5" t="s">
        <v>204</v>
      </c>
      <c r="K35" s="5" t="s">
        <v>141</v>
      </c>
      <c r="L35" s="14"/>
    </row>
    <row r="36" ht="61.5" hidden="1" customHeight="1" spans="1:12">
      <c r="A36" s="14" t="s">
        <v>41</v>
      </c>
      <c r="B36" s="5" t="s">
        <v>273</v>
      </c>
      <c r="C36" s="5" t="s">
        <v>137</v>
      </c>
      <c r="D36" s="15" t="s">
        <v>200</v>
      </c>
      <c r="E36" s="6" t="s">
        <v>138</v>
      </c>
      <c r="F36" s="6" t="s">
        <v>271</v>
      </c>
      <c r="G36" s="5" t="s">
        <v>274</v>
      </c>
      <c r="H36" s="6" t="s">
        <v>203</v>
      </c>
      <c r="I36" s="6" t="s">
        <v>140</v>
      </c>
      <c r="J36" s="5" t="s">
        <v>204</v>
      </c>
      <c r="K36" s="5" t="s">
        <v>141</v>
      </c>
      <c r="L36" s="14"/>
    </row>
    <row r="37" ht="61.5" hidden="1" customHeight="1" spans="1:12">
      <c r="A37" s="14" t="s">
        <v>41</v>
      </c>
      <c r="B37" s="5" t="s">
        <v>275</v>
      </c>
      <c r="C37" s="5" t="s">
        <v>137</v>
      </c>
      <c r="D37" s="15" t="s">
        <v>200</v>
      </c>
      <c r="E37" s="6" t="s">
        <v>138</v>
      </c>
      <c r="F37" s="6" t="s">
        <v>271</v>
      </c>
      <c r="G37" s="5" t="s">
        <v>276</v>
      </c>
      <c r="H37" s="6" t="s">
        <v>209</v>
      </c>
      <c r="I37" s="6" t="s">
        <v>140</v>
      </c>
      <c r="J37" s="5" t="s">
        <v>204</v>
      </c>
      <c r="K37" s="5" t="s">
        <v>141</v>
      </c>
      <c r="L37" s="14"/>
    </row>
    <row r="38" ht="61.5" customHeight="1" spans="1:12">
      <c r="A38" s="14" t="s">
        <v>41</v>
      </c>
      <c r="B38" s="5" t="s">
        <v>277</v>
      </c>
      <c r="C38" s="5" t="s">
        <v>137</v>
      </c>
      <c r="D38" s="20" t="s">
        <v>211</v>
      </c>
      <c r="E38" s="6" t="s">
        <v>138</v>
      </c>
      <c r="F38" s="6" t="s">
        <v>271</v>
      </c>
      <c r="G38" s="5" t="s">
        <v>278</v>
      </c>
      <c r="H38" s="6" t="s">
        <v>203</v>
      </c>
      <c r="I38" s="6" t="s">
        <v>140</v>
      </c>
      <c r="J38" s="5" t="s">
        <v>204</v>
      </c>
      <c r="K38" s="5" t="s">
        <v>141</v>
      </c>
      <c r="L38" s="14"/>
    </row>
    <row r="39" ht="61.5" hidden="1" customHeight="1" spans="1:12">
      <c r="A39" s="14" t="s">
        <v>41</v>
      </c>
      <c r="B39" s="5" t="s">
        <v>279</v>
      </c>
      <c r="C39" s="5" t="s">
        <v>137</v>
      </c>
      <c r="D39" s="15" t="s">
        <v>200</v>
      </c>
      <c r="E39" s="6" t="s">
        <v>138</v>
      </c>
      <c r="F39" s="6" t="s">
        <v>271</v>
      </c>
      <c r="G39" s="5" t="s">
        <v>280</v>
      </c>
      <c r="H39" s="6" t="s">
        <v>203</v>
      </c>
      <c r="I39" s="6" t="s">
        <v>140</v>
      </c>
      <c r="J39" s="5" t="s">
        <v>204</v>
      </c>
      <c r="K39" s="5" t="s">
        <v>141</v>
      </c>
      <c r="L39" s="14"/>
    </row>
    <row r="40" ht="61.5" hidden="1" customHeight="1" spans="1:12">
      <c r="A40" s="14" t="s">
        <v>41</v>
      </c>
      <c r="B40" s="5" t="s">
        <v>281</v>
      </c>
      <c r="C40" s="5" t="s">
        <v>137</v>
      </c>
      <c r="D40" s="15" t="s">
        <v>200</v>
      </c>
      <c r="E40" s="6" t="s">
        <v>138</v>
      </c>
      <c r="F40" s="6" t="s">
        <v>271</v>
      </c>
      <c r="G40" s="5" t="s">
        <v>282</v>
      </c>
      <c r="H40" s="6" t="s">
        <v>209</v>
      </c>
      <c r="I40" s="6" t="s">
        <v>140</v>
      </c>
      <c r="J40" s="5" t="s">
        <v>204</v>
      </c>
      <c r="K40" s="5" t="s">
        <v>141</v>
      </c>
      <c r="L40" s="14"/>
    </row>
    <row r="41" ht="61.5" customHeight="1" spans="1:12">
      <c r="A41" s="14" t="s">
        <v>41</v>
      </c>
      <c r="B41" s="5" t="s">
        <v>283</v>
      </c>
      <c r="C41" s="5" t="s">
        <v>137</v>
      </c>
      <c r="D41" s="20" t="s">
        <v>211</v>
      </c>
      <c r="E41" s="6" t="s">
        <v>138</v>
      </c>
      <c r="F41" s="6" t="s">
        <v>271</v>
      </c>
      <c r="G41" s="5" t="s">
        <v>284</v>
      </c>
      <c r="H41" s="6" t="s">
        <v>203</v>
      </c>
      <c r="I41" s="6" t="s">
        <v>140</v>
      </c>
      <c r="J41" s="5" t="s">
        <v>204</v>
      </c>
      <c r="K41" s="5" t="s">
        <v>141</v>
      </c>
      <c r="L41" s="14"/>
    </row>
    <row r="42" ht="61.5" customHeight="1" spans="1:12">
      <c r="A42" s="14" t="s">
        <v>41</v>
      </c>
      <c r="B42" s="5" t="s">
        <v>285</v>
      </c>
      <c r="C42" s="5" t="s">
        <v>137</v>
      </c>
      <c r="D42" s="20" t="s">
        <v>211</v>
      </c>
      <c r="E42" s="6" t="s">
        <v>138</v>
      </c>
      <c r="F42" s="6" t="s">
        <v>271</v>
      </c>
      <c r="G42" s="5" t="s">
        <v>286</v>
      </c>
      <c r="H42" s="6" t="s">
        <v>203</v>
      </c>
      <c r="I42" s="6" t="s">
        <v>140</v>
      </c>
      <c r="J42" s="5" t="s">
        <v>204</v>
      </c>
      <c r="K42" s="5" t="s">
        <v>141</v>
      </c>
      <c r="L42" s="14"/>
    </row>
    <row r="43" ht="61.5" customHeight="1" spans="1:12">
      <c r="A43" s="14" t="s">
        <v>41</v>
      </c>
      <c r="B43" s="5" t="s">
        <v>287</v>
      </c>
      <c r="C43" s="5" t="s">
        <v>137</v>
      </c>
      <c r="D43" s="20" t="s">
        <v>211</v>
      </c>
      <c r="E43" s="6" t="s">
        <v>138</v>
      </c>
      <c r="F43" s="6" t="s">
        <v>271</v>
      </c>
      <c r="G43" s="5" t="s">
        <v>288</v>
      </c>
      <c r="H43" s="6" t="s">
        <v>203</v>
      </c>
      <c r="I43" s="6" t="s">
        <v>140</v>
      </c>
      <c r="J43" s="5" t="s">
        <v>204</v>
      </c>
      <c r="K43" s="5" t="s">
        <v>141</v>
      </c>
      <c r="L43" s="14"/>
    </row>
  </sheetData>
  <autoFilter xmlns:etc="http://www.wps.cn/officeDocument/2017/etCustomData" ref="A4:L43" etc:filterBottomFollowUsedRange="0">
    <filterColumn colId="3">
      <filters>
        <filter val="★"/>
      </filters>
    </filterColumn>
    <extLst/>
  </autoFilter>
  <mergeCells count="2">
    <mergeCell ref="A1:L1"/>
    <mergeCell ref="A2:L2"/>
  </mergeCells>
  <conditionalFormatting sqref="A5:A43">
    <cfRule type="expression" dxfId="0" priority="2">
      <formula>A5="未查看"</formula>
    </cfRule>
    <cfRule type="expression" dxfId="1" priority="3">
      <formula>A5="已确认"</formula>
    </cfRule>
    <cfRule type="expression" dxfId="2" priority="4">
      <formula>A5="需调整"</formula>
    </cfRule>
    <cfRule type="expression" dxfId="3" priority="5">
      <formula>A5="待补证"</formula>
    </cfRule>
  </conditionalFormatting>
  <dataValidations count="1">
    <dataValidation type="list" sqref="A5:A43">
      <formula1>"未查看,已确认,需调整,待补证,不适用"</formula1>
    </dataValidation>
  </dataValidations>
  <pageMargins left="0.25" right="0.25" top="0.4" bottom="0.4" header="0.511811023622047" footer="0.511811023622047"/>
  <pageSetup paperSize="9" orientation="portrait" horizontalDpi="300" verticalDpi="3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showGridLines="0" zoomScale="85" zoomScaleNormal="85" workbookViewId="0">
      <pane ySplit="4" topLeftCell="A5" activePane="bottomLeft" state="frozen"/>
      <selection/>
      <selection pane="bottomLeft" activeCell="A1" sqref="A1:H1"/>
    </sheetView>
  </sheetViews>
  <sheetFormatPr defaultColWidth="9.44852941176471" defaultRowHeight="16.8" outlineLevelCol="7"/>
  <cols>
    <col min="1" max="1" width="13.0588235294118" customWidth="1"/>
    <col min="2" max="2" width="8.69852941176471" customWidth="1"/>
    <col min="3" max="3" width="19.5882352941176" customWidth="1"/>
    <col min="4" max="4" width="37" customWidth="1"/>
    <col min="5" max="5" width="19.5882352941176" customWidth="1"/>
    <col min="6" max="6" width="39.1764705882353" customWidth="1"/>
    <col min="7" max="7" width="19.5882352941176" customWidth="1"/>
    <col min="8" max="8" width="63.1176470588235" customWidth="1"/>
  </cols>
  <sheetData>
    <row r="1" ht="33.75" customHeight="1" spans="1:8">
      <c r="A1" s="1" t="s">
        <v>289</v>
      </c>
      <c r="B1" s="1"/>
      <c r="C1" s="1"/>
      <c r="D1" s="1"/>
      <c r="E1" s="1"/>
      <c r="F1" s="1"/>
      <c r="G1" s="1"/>
      <c r="H1" s="1"/>
    </row>
    <row r="2" ht="33.75" customHeight="1" spans="1:8">
      <c r="A2" s="2" t="s">
        <v>290</v>
      </c>
      <c r="B2" s="2"/>
      <c r="C2" s="2"/>
      <c r="D2" s="2"/>
      <c r="E2" s="2"/>
      <c r="F2" s="2"/>
      <c r="G2" s="2"/>
      <c r="H2" s="2"/>
    </row>
    <row r="4" ht="31.5" customHeight="1" spans="1:8">
      <c r="A4" s="3" t="s">
        <v>291</v>
      </c>
      <c r="B4" s="3" t="s">
        <v>292</v>
      </c>
      <c r="C4" s="3" t="s">
        <v>32</v>
      </c>
      <c r="D4" s="3" t="s">
        <v>293</v>
      </c>
      <c r="E4" s="3" t="s">
        <v>294</v>
      </c>
      <c r="F4" s="3" t="s">
        <v>198</v>
      </c>
      <c r="G4" s="3" t="s">
        <v>34</v>
      </c>
      <c r="H4" s="3" t="s">
        <v>295</v>
      </c>
    </row>
    <row r="5" ht="54" customHeight="1" spans="1:8">
      <c r="A5" s="5" t="s">
        <v>296</v>
      </c>
      <c r="B5" s="5" t="s">
        <v>42</v>
      </c>
      <c r="C5" s="6" t="s">
        <v>297</v>
      </c>
      <c r="D5" s="6" t="s">
        <v>298</v>
      </c>
      <c r="E5" s="5" t="s">
        <v>299</v>
      </c>
      <c r="F5" s="5" t="s">
        <v>300</v>
      </c>
      <c r="G5" s="15" t="s">
        <v>204</v>
      </c>
      <c r="H5" s="6" t="s">
        <v>301</v>
      </c>
    </row>
    <row r="6" ht="54" customHeight="1" spans="1:8">
      <c r="A6" s="5" t="s">
        <v>302</v>
      </c>
      <c r="B6" s="5" t="s">
        <v>42</v>
      </c>
      <c r="C6" s="6" t="s">
        <v>303</v>
      </c>
      <c r="D6" s="6" t="s">
        <v>304</v>
      </c>
      <c r="E6" s="5" t="s">
        <v>305</v>
      </c>
      <c r="F6" s="5" t="s">
        <v>306</v>
      </c>
      <c r="G6" s="15" t="s">
        <v>204</v>
      </c>
      <c r="H6" s="6" t="s">
        <v>307</v>
      </c>
    </row>
    <row r="7" ht="54" customHeight="1" spans="1:8">
      <c r="A7" s="5" t="s">
        <v>308</v>
      </c>
      <c r="B7" s="5" t="s">
        <v>54</v>
      </c>
      <c r="C7" s="6" t="s">
        <v>297</v>
      </c>
      <c r="D7" s="6" t="s">
        <v>309</v>
      </c>
      <c r="E7" s="5" t="s">
        <v>310</v>
      </c>
      <c r="F7" s="5" t="s">
        <v>311</v>
      </c>
      <c r="G7" s="16" t="s">
        <v>231</v>
      </c>
      <c r="H7" s="6" t="s">
        <v>312</v>
      </c>
    </row>
    <row r="8" ht="54" customHeight="1" spans="1:8">
      <c r="A8" s="5" t="s">
        <v>313</v>
      </c>
      <c r="B8" s="5" t="s">
        <v>54</v>
      </c>
      <c r="C8" s="6" t="s">
        <v>303</v>
      </c>
      <c r="D8" s="6" t="s">
        <v>314</v>
      </c>
      <c r="E8" s="5" t="s">
        <v>315</v>
      </c>
      <c r="F8" s="5" t="s">
        <v>306</v>
      </c>
      <c r="G8" s="16" t="s">
        <v>231</v>
      </c>
      <c r="H8" s="6" t="s">
        <v>316</v>
      </c>
    </row>
    <row r="9" ht="54" customHeight="1" spans="1:8">
      <c r="A9" s="5" t="s">
        <v>317</v>
      </c>
      <c r="B9" s="5" t="s">
        <v>64</v>
      </c>
      <c r="C9" s="6" t="s">
        <v>297</v>
      </c>
      <c r="D9" s="6" t="s">
        <v>65</v>
      </c>
      <c r="E9" s="5" t="s">
        <v>318</v>
      </c>
      <c r="F9" s="5" t="s">
        <v>319</v>
      </c>
      <c r="G9" s="17" t="s">
        <v>320</v>
      </c>
      <c r="H9" s="5" t="s">
        <v>321</v>
      </c>
    </row>
    <row r="10" ht="54" customHeight="1" spans="1:8">
      <c r="A10" s="5" t="s">
        <v>322</v>
      </c>
      <c r="B10" s="5" t="s">
        <v>75</v>
      </c>
      <c r="C10" s="6" t="s">
        <v>297</v>
      </c>
      <c r="D10" s="5" t="s">
        <v>323</v>
      </c>
      <c r="E10" s="5" t="s">
        <v>324</v>
      </c>
      <c r="F10" s="5" t="s">
        <v>325</v>
      </c>
      <c r="G10" s="17" t="s">
        <v>320</v>
      </c>
      <c r="H10" s="6" t="s">
        <v>326</v>
      </c>
    </row>
    <row r="11" ht="54" customHeight="1" spans="1:8">
      <c r="A11" s="5" t="s">
        <v>327</v>
      </c>
      <c r="B11" s="5" t="s">
        <v>85</v>
      </c>
      <c r="C11" s="6" t="s">
        <v>328</v>
      </c>
      <c r="D11" s="6" t="s">
        <v>329</v>
      </c>
      <c r="E11" s="5" t="s">
        <v>330</v>
      </c>
      <c r="F11" s="5" t="s">
        <v>331</v>
      </c>
      <c r="G11" s="18" t="s">
        <v>332</v>
      </c>
      <c r="H11" s="6" t="s">
        <v>333</v>
      </c>
    </row>
    <row r="12" ht="54" customHeight="1" spans="1:8">
      <c r="A12" s="5" t="s">
        <v>334</v>
      </c>
      <c r="B12" s="5" t="s">
        <v>94</v>
      </c>
      <c r="C12" s="6" t="s">
        <v>297</v>
      </c>
      <c r="D12" s="5" t="s">
        <v>335</v>
      </c>
      <c r="E12" s="5" t="s">
        <v>310</v>
      </c>
      <c r="F12" s="5" t="s">
        <v>336</v>
      </c>
      <c r="G12" s="15" t="s">
        <v>204</v>
      </c>
      <c r="H12" s="6" t="s">
        <v>337</v>
      </c>
    </row>
    <row r="13" ht="54" customHeight="1" spans="1:8">
      <c r="A13" s="5" t="s">
        <v>338</v>
      </c>
      <c r="B13" s="5" t="s">
        <v>94</v>
      </c>
      <c r="C13" s="6" t="s">
        <v>339</v>
      </c>
      <c r="D13" s="6" t="s">
        <v>340</v>
      </c>
      <c r="E13" s="5" t="s">
        <v>341</v>
      </c>
      <c r="F13" s="5" t="s">
        <v>342</v>
      </c>
      <c r="G13" s="15" t="s">
        <v>204</v>
      </c>
      <c r="H13" s="6" t="s">
        <v>343</v>
      </c>
    </row>
    <row r="14" ht="54" customHeight="1" spans="1:8">
      <c r="A14" s="5" t="s">
        <v>344</v>
      </c>
      <c r="B14" s="5" t="s">
        <v>102</v>
      </c>
      <c r="C14" s="6" t="s">
        <v>297</v>
      </c>
      <c r="D14" s="6" t="s">
        <v>103</v>
      </c>
      <c r="E14" s="5" t="s">
        <v>330</v>
      </c>
      <c r="F14" s="5" t="s">
        <v>345</v>
      </c>
      <c r="G14" s="15" t="s">
        <v>204</v>
      </c>
      <c r="H14" s="5" t="s">
        <v>346</v>
      </c>
    </row>
    <row r="15" ht="54" customHeight="1" spans="1:8">
      <c r="A15" s="5" t="s">
        <v>347</v>
      </c>
      <c r="B15" s="5" t="s">
        <v>110</v>
      </c>
      <c r="C15" s="6" t="s">
        <v>297</v>
      </c>
      <c r="D15" s="5" t="s">
        <v>348</v>
      </c>
      <c r="E15" s="5" t="s">
        <v>349</v>
      </c>
      <c r="F15" s="5" t="s">
        <v>350</v>
      </c>
      <c r="G15" s="16" t="s">
        <v>231</v>
      </c>
      <c r="H15" s="5" t="s">
        <v>351</v>
      </c>
    </row>
    <row r="16" ht="54" customHeight="1" spans="1:8">
      <c r="A16" s="5" t="s">
        <v>352</v>
      </c>
      <c r="B16" s="5" t="s">
        <v>119</v>
      </c>
      <c r="C16" s="6" t="s">
        <v>353</v>
      </c>
      <c r="D16" s="6" t="s">
        <v>120</v>
      </c>
      <c r="E16" s="5" t="s">
        <v>349</v>
      </c>
      <c r="F16" s="5" t="s">
        <v>354</v>
      </c>
      <c r="G16" s="15" t="s">
        <v>204</v>
      </c>
      <c r="H16" s="5" t="s">
        <v>355</v>
      </c>
    </row>
    <row r="17" ht="54" customHeight="1" spans="1:8">
      <c r="A17" s="5" t="s">
        <v>356</v>
      </c>
      <c r="B17" s="5" t="s">
        <v>128</v>
      </c>
      <c r="C17" s="6" t="s">
        <v>297</v>
      </c>
      <c r="D17" s="6" t="s">
        <v>129</v>
      </c>
      <c r="E17" s="5" t="s">
        <v>349</v>
      </c>
      <c r="F17" s="5" t="s">
        <v>357</v>
      </c>
      <c r="G17" s="15" t="s">
        <v>204</v>
      </c>
      <c r="H17" s="6" t="s">
        <v>358</v>
      </c>
    </row>
    <row r="18" ht="54" customHeight="1" spans="1:8">
      <c r="A18" s="5" t="s">
        <v>359</v>
      </c>
      <c r="B18" s="5" t="s">
        <v>128</v>
      </c>
      <c r="C18" s="6" t="s">
        <v>303</v>
      </c>
      <c r="D18" s="6" t="s">
        <v>360</v>
      </c>
      <c r="E18" s="5" t="s">
        <v>330</v>
      </c>
      <c r="F18" s="5" t="s">
        <v>361</v>
      </c>
      <c r="G18" s="15" t="s">
        <v>204</v>
      </c>
      <c r="H18" s="6" t="s">
        <v>362</v>
      </c>
    </row>
    <row r="19" ht="54" customHeight="1" spans="1:8">
      <c r="A19" s="5" t="s">
        <v>363</v>
      </c>
      <c r="B19" s="5" t="s">
        <v>137</v>
      </c>
      <c r="C19" s="6" t="s">
        <v>271</v>
      </c>
      <c r="D19" s="6" t="s">
        <v>364</v>
      </c>
      <c r="E19" s="5" t="s">
        <v>330</v>
      </c>
      <c r="F19" s="5" t="s">
        <v>365</v>
      </c>
      <c r="G19" s="15" t="s">
        <v>204</v>
      </c>
      <c r="H19" s="5" t="s">
        <v>366</v>
      </c>
    </row>
    <row r="20" ht="54" customHeight="1" spans="1:8">
      <c r="A20" s="5" t="s">
        <v>367</v>
      </c>
      <c r="B20" s="5" t="s">
        <v>137</v>
      </c>
      <c r="C20" s="6" t="s">
        <v>368</v>
      </c>
      <c r="D20" s="6" t="s">
        <v>369</v>
      </c>
      <c r="E20" s="5" t="s">
        <v>330</v>
      </c>
      <c r="F20" s="5" t="s">
        <v>370</v>
      </c>
      <c r="G20" s="15" t="s">
        <v>204</v>
      </c>
      <c r="H20" s="6" t="s">
        <v>371</v>
      </c>
    </row>
    <row r="21" ht="54" customHeight="1" spans="1:8">
      <c r="A21" s="5" t="s">
        <v>372</v>
      </c>
      <c r="B21" s="5" t="s">
        <v>146</v>
      </c>
      <c r="C21" s="6" t="s">
        <v>373</v>
      </c>
      <c r="D21" s="6" t="s">
        <v>374</v>
      </c>
      <c r="E21" s="5" t="s">
        <v>330</v>
      </c>
      <c r="F21" s="5" t="s">
        <v>375</v>
      </c>
      <c r="G21" s="15" t="s">
        <v>204</v>
      </c>
      <c r="H21" s="6" t="s">
        <v>376</v>
      </c>
    </row>
    <row r="22" ht="54" customHeight="1" spans="1:8">
      <c r="A22" s="5" t="s">
        <v>377</v>
      </c>
      <c r="B22" s="5" t="s">
        <v>146</v>
      </c>
      <c r="C22" s="5" t="s">
        <v>378</v>
      </c>
      <c r="D22" s="5" t="s">
        <v>379</v>
      </c>
      <c r="E22" s="5" t="s">
        <v>380</v>
      </c>
      <c r="F22" s="5" t="s">
        <v>381</v>
      </c>
      <c r="G22" s="15" t="s">
        <v>204</v>
      </c>
      <c r="H22" s="6" t="s">
        <v>382</v>
      </c>
    </row>
    <row r="23" ht="54" customHeight="1" spans="1:8">
      <c r="A23" s="5" t="s">
        <v>383</v>
      </c>
      <c r="B23" s="5" t="s">
        <v>154</v>
      </c>
      <c r="C23" s="6" t="s">
        <v>384</v>
      </c>
      <c r="D23" s="6" t="s">
        <v>385</v>
      </c>
      <c r="E23" s="5" t="s">
        <v>386</v>
      </c>
      <c r="F23" s="5" t="s">
        <v>387</v>
      </c>
      <c r="G23" s="15" t="s">
        <v>204</v>
      </c>
      <c r="H23" s="6" t="s">
        <v>388</v>
      </c>
    </row>
    <row r="24" ht="54" customHeight="1" spans="1:8">
      <c r="A24" s="5" t="s">
        <v>389</v>
      </c>
      <c r="B24" s="5" t="s">
        <v>163</v>
      </c>
      <c r="C24" s="6" t="s">
        <v>390</v>
      </c>
      <c r="D24" s="5" t="s">
        <v>391</v>
      </c>
      <c r="E24" s="5" t="s">
        <v>392</v>
      </c>
      <c r="F24" s="5" t="s">
        <v>393</v>
      </c>
      <c r="G24" s="18" t="s">
        <v>332</v>
      </c>
      <c r="H24" s="5" t="s">
        <v>394</v>
      </c>
    </row>
    <row r="25" ht="54" customHeight="1" spans="1:8">
      <c r="A25" s="5" t="s">
        <v>395</v>
      </c>
      <c r="B25" s="5" t="s">
        <v>171</v>
      </c>
      <c r="C25" s="6" t="s">
        <v>396</v>
      </c>
      <c r="D25" s="6" t="s">
        <v>397</v>
      </c>
      <c r="E25" s="6" t="s">
        <v>398</v>
      </c>
      <c r="F25" s="5" t="s">
        <v>399</v>
      </c>
      <c r="G25" s="15" t="s">
        <v>204</v>
      </c>
      <c r="H25" s="6" t="s">
        <v>400</v>
      </c>
    </row>
    <row r="26" ht="54" customHeight="1" spans="1:8">
      <c r="A26" s="5" t="s">
        <v>401</v>
      </c>
      <c r="B26" s="5" t="s">
        <v>180</v>
      </c>
      <c r="C26" s="6" t="s">
        <v>402</v>
      </c>
      <c r="D26" s="6" t="s">
        <v>403</v>
      </c>
      <c r="E26" s="6" t="s">
        <v>404</v>
      </c>
      <c r="F26" s="5" t="s">
        <v>405</v>
      </c>
      <c r="G26" s="18" t="s">
        <v>332</v>
      </c>
      <c r="H26" s="6" t="s">
        <v>406</v>
      </c>
    </row>
  </sheetData>
  <autoFilter xmlns:etc="http://www.wps.cn/officeDocument/2017/etCustomData" ref="A4:H26" etc:filterBottomFollowUsedRange="0">
    <extLst/>
  </autoFilter>
  <mergeCells count="2">
    <mergeCell ref="A1:H1"/>
    <mergeCell ref="A2:H2"/>
  </mergeCells>
  <pageMargins left="0.25" right="0.25" top="0.4" bottom="0.4" header="0.511811023622047" footer="0.511811023622047"/>
  <pageSetup paperSize="9" orientation="portrait" horizontalDpi="300" verticalDpi="3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5"/>
  <sheetViews>
    <sheetView showGridLines="0" zoomScale="85" zoomScaleNormal="85" workbookViewId="0">
      <pane ySplit="4" topLeftCell="A5" activePane="bottomLeft" state="frozen"/>
      <selection/>
      <selection pane="bottomLeft" activeCell="A1" sqref="A1:G1"/>
    </sheetView>
  </sheetViews>
  <sheetFormatPr defaultColWidth="9.44852941176471" defaultRowHeight="16.8" outlineLevelCol="6"/>
  <cols>
    <col min="1" max="1" width="13.0588235294118" customWidth="1"/>
    <col min="2" max="2" width="23.9411764705882" customWidth="1"/>
    <col min="3" max="3" width="10.8823529411765" customWidth="1"/>
    <col min="4" max="5" width="56.5882352941176" customWidth="1"/>
    <col min="6" max="6" width="30.4705882352941" customWidth="1"/>
    <col min="7" max="7" width="15.2279411764706" customWidth="1"/>
  </cols>
  <sheetData>
    <row r="1" ht="33.75" customHeight="1" spans="1:7">
      <c r="A1" s="1" t="s">
        <v>407</v>
      </c>
      <c r="B1" s="1"/>
      <c r="C1" s="1"/>
      <c r="D1" s="1"/>
      <c r="E1" s="1"/>
      <c r="F1" s="1"/>
      <c r="G1" s="1"/>
    </row>
    <row r="2" ht="33.75" customHeight="1" spans="1:7">
      <c r="A2" s="13" t="s">
        <v>408</v>
      </c>
      <c r="B2" s="13"/>
      <c r="C2" s="13"/>
      <c r="D2" s="13"/>
      <c r="E2" s="13"/>
      <c r="F2" s="13"/>
      <c r="G2" s="13"/>
    </row>
    <row r="4" ht="31.5" customHeight="1" spans="1:7">
      <c r="A4" s="3" t="s">
        <v>409</v>
      </c>
      <c r="B4" s="3" t="s">
        <v>410</v>
      </c>
      <c r="C4" s="3" t="s">
        <v>411</v>
      </c>
      <c r="D4" s="3" t="s">
        <v>412</v>
      </c>
      <c r="E4" s="3" t="s">
        <v>413</v>
      </c>
      <c r="F4" s="3" t="s">
        <v>414</v>
      </c>
      <c r="G4" s="3" t="s">
        <v>415</v>
      </c>
    </row>
    <row r="5" ht="60" customHeight="1" spans="1:7">
      <c r="A5" s="5" t="s">
        <v>416</v>
      </c>
      <c r="B5" s="5" t="s">
        <v>417</v>
      </c>
      <c r="C5" s="5" t="s">
        <v>418</v>
      </c>
      <c r="D5" s="6" t="s">
        <v>419</v>
      </c>
      <c r="E5" s="6" t="s">
        <v>420</v>
      </c>
      <c r="F5" s="6" t="s">
        <v>421</v>
      </c>
      <c r="G5" s="14" t="s">
        <v>422</v>
      </c>
    </row>
    <row r="6" ht="60" customHeight="1" spans="1:7">
      <c r="A6" s="5" t="s">
        <v>423</v>
      </c>
      <c r="B6" s="5" t="s">
        <v>424</v>
      </c>
      <c r="C6" s="5" t="s">
        <v>418</v>
      </c>
      <c r="D6" s="6" t="s">
        <v>425</v>
      </c>
      <c r="E6" s="6" t="s">
        <v>426</v>
      </c>
      <c r="F6" s="6" t="s">
        <v>427</v>
      </c>
      <c r="G6" s="14" t="s">
        <v>422</v>
      </c>
    </row>
    <row r="7" ht="60" customHeight="1" spans="1:7">
      <c r="A7" s="5" t="s">
        <v>428</v>
      </c>
      <c r="B7" s="5" t="s">
        <v>429</v>
      </c>
      <c r="C7" s="5" t="s">
        <v>418</v>
      </c>
      <c r="D7" s="6" t="s">
        <v>430</v>
      </c>
      <c r="E7" s="6" t="s">
        <v>431</v>
      </c>
      <c r="F7" s="6" t="s">
        <v>432</v>
      </c>
      <c r="G7" s="14" t="s">
        <v>433</v>
      </c>
    </row>
    <row r="8" ht="60" customHeight="1" spans="1:7">
      <c r="A8" s="5" t="s">
        <v>434</v>
      </c>
      <c r="B8" s="5" t="s">
        <v>435</v>
      </c>
      <c r="C8" s="5" t="s">
        <v>418</v>
      </c>
      <c r="D8" s="6" t="s">
        <v>436</v>
      </c>
      <c r="E8" s="6" t="s">
        <v>437</v>
      </c>
      <c r="F8" s="6" t="s">
        <v>438</v>
      </c>
      <c r="G8" s="14" t="s">
        <v>439</v>
      </c>
    </row>
    <row r="9" ht="60" customHeight="1" spans="1:7">
      <c r="A9" s="5" t="s">
        <v>440</v>
      </c>
      <c r="B9" s="5" t="s">
        <v>441</v>
      </c>
      <c r="C9" s="5" t="s">
        <v>442</v>
      </c>
      <c r="D9" s="6" t="s">
        <v>443</v>
      </c>
      <c r="E9" s="6" t="s">
        <v>444</v>
      </c>
      <c r="F9" s="6" t="s">
        <v>445</v>
      </c>
      <c r="G9" s="14" t="s">
        <v>422</v>
      </c>
    </row>
    <row r="10" ht="60" customHeight="1" spans="1:7">
      <c r="A10" s="5" t="s">
        <v>446</v>
      </c>
      <c r="B10" s="5" t="s">
        <v>447</v>
      </c>
      <c r="C10" s="5" t="s">
        <v>418</v>
      </c>
      <c r="D10" s="6" t="s">
        <v>448</v>
      </c>
      <c r="E10" s="6" t="s">
        <v>449</v>
      </c>
      <c r="F10" s="6" t="s">
        <v>450</v>
      </c>
      <c r="G10" s="14" t="s">
        <v>451</v>
      </c>
    </row>
    <row r="11" ht="60" customHeight="1" spans="1:7">
      <c r="A11" s="5" t="s">
        <v>452</v>
      </c>
      <c r="B11" s="5" t="s">
        <v>453</v>
      </c>
      <c r="C11" s="5" t="s">
        <v>418</v>
      </c>
      <c r="D11" s="6" t="s">
        <v>454</v>
      </c>
      <c r="E11" s="6" t="s">
        <v>455</v>
      </c>
      <c r="F11" s="6" t="s">
        <v>456</v>
      </c>
      <c r="G11" s="14" t="s">
        <v>451</v>
      </c>
    </row>
    <row r="12" ht="60" customHeight="1" spans="1:7">
      <c r="A12" s="5" t="s">
        <v>457</v>
      </c>
      <c r="B12" s="5" t="s">
        <v>458</v>
      </c>
      <c r="C12" s="5" t="s">
        <v>418</v>
      </c>
      <c r="D12" s="6" t="s">
        <v>459</v>
      </c>
      <c r="E12" s="6" t="s">
        <v>460</v>
      </c>
      <c r="F12" s="6" t="s">
        <v>461</v>
      </c>
      <c r="G12" s="14" t="s">
        <v>462</v>
      </c>
    </row>
    <row r="13" ht="60" customHeight="1" spans="1:7">
      <c r="A13" s="5" t="s">
        <v>463</v>
      </c>
      <c r="B13" s="5" t="s">
        <v>464</v>
      </c>
      <c r="C13" s="5" t="s">
        <v>418</v>
      </c>
      <c r="D13" s="5" t="s">
        <v>465</v>
      </c>
      <c r="E13" s="5" t="s">
        <v>466</v>
      </c>
      <c r="F13" s="6" t="s">
        <v>467</v>
      </c>
      <c r="G13" s="14" t="s">
        <v>468</v>
      </c>
    </row>
    <row r="14" ht="60" customHeight="1" spans="1:7">
      <c r="A14" s="5" t="s">
        <v>469</v>
      </c>
      <c r="B14" s="5" t="s">
        <v>470</v>
      </c>
      <c r="C14" s="5" t="s">
        <v>418</v>
      </c>
      <c r="D14" s="6" t="s">
        <v>471</v>
      </c>
      <c r="E14" s="6" t="s">
        <v>472</v>
      </c>
      <c r="F14" s="6" t="s">
        <v>473</v>
      </c>
      <c r="G14" s="14" t="s">
        <v>468</v>
      </c>
    </row>
    <row r="15" ht="60" customHeight="1" spans="1:7">
      <c r="A15" s="5" t="s">
        <v>474</v>
      </c>
      <c r="B15" s="5" t="s">
        <v>475</v>
      </c>
      <c r="C15" s="5" t="s">
        <v>418</v>
      </c>
      <c r="D15" s="5" t="s">
        <v>476</v>
      </c>
      <c r="E15" s="6" t="s">
        <v>477</v>
      </c>
      <c r="F15" s="6" t="s">
        <v>478</v>
      </c>
      <c r="G15" s="14" t="s">
        <v>479</v>
      </c>
    </row>
  </sheetData>
  <autoFilter xmlns:etc="http://www.wps.cn/officeDocument/2017/etCustomData" ref="A4:G15" etc:filterBottomFollowUsedRange="0">
    <extLst/>
  </autoFilter>
  <mergeCells count="2">
    <mergeCell ref="A1:G1"/>
    <mergeCell ref="A2:G2"/>
  </mergeCells>
  <pageMargins left="0.25" right="0.25" top="0.4" bottom="0.4" header="0.511811023622047" footer="0.511811023622047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7"/>
  <sheetViews>
    <sheetView showGridLines="0" zoomScale="85" zoomScaleNormal="85" workbookViewId="0">
      <pane ySplit="4" topLeftCell="A5" activePane="bottomLeft" state="frozen"/>
      <selection/>
      <selection pane="bottomLeft" activeCell="A1" sqref="A1:I1"/>
    </sheetView>
  </sheetViews>
  <sheetFormatPr defaultColWidth="9.44852941176471" defaultRowHeight="16.8"/>
  <cols>
    <col min="1" max="1" width="16.3235294117647" customWidth="1"/>
    <col min="2" max="2" width="37" customWidth="1"/>
    <col min="3" max="3" width="21.7720588235294" customWidth="1"/>
    <col min="4" max="4" width="17.4117647058824" customWidth="1"/>
    <col min="5" max="5" width="37" customWidth="1"/>
    <col min="6" max="6" width="52.2426470588235" customWidth="1"/>
    <col min="7" max="7" width="30.4705882352941" customWidth="1"/>
    <col min="8" max="8" width="13.0588235294118" customWidth="1"/>
    <col min="9" max="9" width="50.0588235294118" customWidth="1"/>
  </cols>
  <sheetData>
    <row r="1" ht="33.75" customHeight="1" spans="1:9">
      <c r="A1" s="1" t="s">
        <v>480</v>
      </c>
      <c r="B1" s="1"/>
      <c r="C1" s="1"/>
      <c r="D1" s="1"/>
      <c r="E1" s="1"/>
      <c r="F1" s="1"/>
      <c r="G1" s="1"/>
      <c r="H1" s="1"/>
      <c r="I1" s="1"/>
    </row>
    <row r="2" ht="33.75" customHeight="1" spans="1:9">
      <c r="A2" s="2" t="s">
        <v>481</v>
      </c>
      <c r="B2" s="2"/>
      <c r="C2" s="2"/>
      <c r="D2" s="2"/>
      <c r="E2" s="2"/>
      <c r="F2" s="2"/>
      <c r="G2" s="2"/>
      <c r="H2" s="2"/>
      <c r="I2" s="2"/>
    </row>
    <row r="4" ht="31.5" customHeight="1" spans="1:9">
      <c r="A4" s="3" t="s">
        <v>482</v>
      </c>
      <c r="B4" s="3" t="s">
        <v>483</v>
      </c>
      <c r="C4" s="3" t="s">
        <v>484</v>
      </c>
      <c r="D4" s="3" t="s">
        <v>485</v>
      </c>
      <c r="E4" s="4" t="s">
        <v>486</v>
      </c>
      <c r="F4" s="3" t="s">
        <v>487</v>
      </c>
      <c r="G4" s="3" t="s">
        <v>488</v>
      </c>
      <c r="H4" s="3" t="s">
        <v>489</v>
      </c>
      <c r="I4" s="3" t="s">
        <v>490</v>
      </c>
    </row>
    <row r="5" ht="51.75" customHeight="1" spans="1:9">
      <c r="A5" s="5" t="s">
        <v>491</v>
      </c>
      <c r="B5" s="6" t="s">
        <v>492</v>
      </c>
      <c r="C5" s="6" t="s">
        <v>493</v>
      </c>
      <c r="D5" s="5" t="s">
        <v>494</v>
      </c>
      <c r="E5" s="5" t="s">
        <v>495</v>
      </c>
      <c r="F5" s="6" t="s">
        <v>496</v>
      </c>
      <c r="G5" s="6" t="s">
        <v>497</v>
      </c>
      <c r="H5" s="5" t="s">
        <v>498</v>
      </c>
      <c r="I5" s="6" t="s">
        <v>499</v>
      </c>
    </row>
    <row r="6" ht="51.75" customHeight="1" spans="1:9">
      <c r="A6" s="5" t="s">
        <v>500</v>
      </c>
      <c r="B6" s="6" t="s">
        <v>501</v>
      </c>
      <c r="C6" s="6" t="s">
        <v>502</v>
      </c>
      <c r="D6" s="5" t="s">
        <v>503</v>
      </c>
      <c r="E6" s="5" t="s">
        <v>504</v>
      </c>
      <c r="F6" s="6" t="s">
        <v>496</v>
      </c>
      <c r="G6" s="6" t="s">
        <v>505</v>
      </c>
      <c r="H6" s="5" t="s">
        <v>506</v>
      </c>
      <c r="I6" s="6" t="s">
        <v>507</v>
      </c>
    </row>
    <row r="7" ht="51.75" customHeight="1" spans="1:9">
      <c r="A7" s="5" t="s">
        <v>508</v>
      </c>
      <c r="B7" s="5" t="s">
        <v>509</v>
      </c>
      <c r="C7" s="6" t="s">
        <v>510</v>
      </c>
      <c r="D7" s="5" t="s">
        <v>511</v>
      </c>
      <c r="E7" s="6"/>
      <c r="F7" s="5" t="s">
        <v>512</v>
      </c>
      <c r="G7" s="6" t="s">
        <v>513</v>
      </c>
      <c r="H7" s="5" t="s">
        <v>506</v>
      </c>
      <c r="I7" s="5" t="s">
        <v>514</v>
      </c>
    </row>
    <row r="8" ht="51.75" customHeight="1" spans="1:9">
      <c r="A8" s="5" t="s">
        <v>515</v>
      </c>
      <c r="B8" s="6" t="s">
        <v>516</v>
      </c>
      <c r="C8" s="6" t="s">
        <v>517</v>
      </c>
      <c r="D8" s="5" t="s">
        <v>518</v>
      </c>
      <c r="E8" s="6"/>
      <c r="F8" s="5" t="s">
        <v>519</v>
      </c>
      <c r="G8" s="6" t="s">
        <v>520</v>
      </c>
      <c r="H8" s="5" t="s">
        <v>506</v>
      </c>
      <c r="I8" s="6" t="s">
        <v>521</v>
      </c>
    </row>
    <row r="9" ht="51.75" customHeight="1" spans="1:9">
      <c r="A9" s="5" t="s">
        <v>522</v>
      </c>
      <c r="B9" s="5" t="s">
        <v>523</v>
      </c>
      <c r="C9" s="6" t="s">
        <v>524</v>
      </c>
      <c r="D9" s="5" t="s">
        <v>525</v>
      </c>
      <c r="E9" s="6"/>
      <c r="F9" s="5" t="s">
        <v>526</v>
      </c>
      <c r="G9" s="6" t="s">
        <v>527</v>
      </c>
      <c r="H9" s="5" t="s">
        <v>506</v>
      </c>
      <c r="I9" s="6" t="s">
        <v>528</v>
      </c>
    </row>
    <row r="10" ht="51.75" customHeight="1" spans="1:9">
      <c r="A10" s="5" t="s">
        <v>529</v>
      </c>
      <c r="B10" s="5" t="s">
        <v>530</v>
      </c>
      <c r="C10" s="6" t="s">
        <v>531</v>
      </c>
      <c r="D10" s="5" t="s">
        <v>525</v>
      </c>
      <c r="E10" s="6"/>
      <c r="F10" s="5" t="s">
        <v>532</v>
      </c>
      <c r="G10" s="6" t="s">
        <v>533</v>
      </c>
      <c r="H10" s="5" t="s">
        <v>506</v>
      </c>
      <c r="I10" s="6" t="s">
        <v>534</v>
      </c>
    </row>
    <row r="13" ht="19.2" spans="1:9">
      <c r="A13" s="7" t="s">
        <v>535</v>
      </c>
    </row>
    <row r="14" ht="15" customHeight="1" spans="1:9">
      <c r="A14" s="8" t="s">
        <v>58</v>
      </c>
      <c r="B14" s="9" t="s">
        <v>536</v>
      </c>
      <c r="C14" s="9"/>
      <c r="D14" s="9"/>
      <c r="E14" s="9"/>
      <c r="F14" s="9"/>
      <c r="G14" s="9"/>
      <c r="H14" s="9"/>
      <c r="I14" s="9"/>
    </row>
    <row r="15" ht="15" customHeight="1" spans="1:9">
      <c r="A15" s="10" t="s">
        <v>48</v>
      </c>
      <c r="B15" s="9" t="s">
        <v>537</v>
      </c>
      <c r="C15" s="9"/>
      <c r="D15" s="9"/>
      <c r="E15" s="9"/>
      <c r="F15" s="9"/>
      <c r="G15" s="9"/>
      <c r="H15" s="9"/>
      <c r="I15" s="9"/>
    </row>
    <row r="16" ht="15" customHeight="1" spans="1:9">
      <c r="A16" s="11" t="s">
        <v>69</v>
      </c>
      <c r="B16" s="9" t="s">
        <v>538</v>
      </c>
      <c r="C16" s="9"/>
      <c r="D16" s="9"/>
      <c r="E16" s="9"/>
      <c r="F16" s="9"/>
      <c r="G16" s="9"/>
      <c r="H16" s="9"/>
      <c r="I16" s="9"/>
    </row>
    <row r="17" ht="15" customHeight="1" spans="1:9">
      <c r="A17" s="12" t="s">
        <v>88</v>
      </c>
      <c r="B17" s="9" t="s">
        <v>539</v>
      </c>
      <c r="C17" s="9"/>
      <c r="D17" s="9"/>
      <c r="E17" s="9"/>
      <c r="F17" s="9"/>
      <c r="G17" s="9"/>
      <c r="H17" s="9"/>
      <c r="I17" s="9"/>
    </row>
  </sheetData>
  <mergeCells count="6">
    <mergeCell ref="A1:I1"/>
    <mergeCell ref="A2:I2"/>
    <mergeCell ref="B14:I14"/>
    <mergeCell ref="B15:I15"/>
    <mergeCell ref="B16:I16"/>
    <mergeCell ref="B17:I17"/>
  </mergeCells>
  <pageMargins left="0.25" right="0.25" top="0.4" bottom="0.4" header="0.511811023622047" footer="0.511811023622047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LibreOfficeDev/26.8.0.0.alpha0$MacOSX_AARCH64 LibreOffice_project/2c87e51eeaa2b413ff4ae097b2705eea1995d8e5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00-结论总览</vt:lpstr>
      <vt:lpstr>01-逐项核对</vt:lpstr>
      <vt:lpstr>02-重点条款</vt:lpstr>
      <vt:lpstr>03-软硬件拆分</vt:lpstr>
      <vt:lpstr>04-差距补证</vt:lpstr>
      <vt:lpstr>05-来源口径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jackial</cp:lastModifiedBy>
  <cp:revision>0</cp:revision>
  <dcterms:created xsi:type="dcterms:W3CDTF">2026-08-31T21:30:00Z</dcterms:created>
  <dcterms:modified xsi:type="dcterms:W3CDTF">2026-09-01T17:22:33Z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F8B45271C24F65095999966A5F9F2ED1_42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