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00-结论" sheetId="1" state="visible" r:id="rId3"/>
    <sheet name="01-未完成清单" sheetId="2" state="visible" r:id="rId4"/>
    <sheet name="02-原始差异映射" sheetId="3" state="visible" r:id="rId5"/>
    <sheet name="03-排期假设" sheetId="4" state="visible" r:id="rId6"/>
  </sheets>
  <definedNames>
    <definedName function="false" hidden="false" localSheetId="0" name="_xlnm.Print_Area" vbProcedure="false">'00-结论'!$A$1:$H$22</definedName>
    <definedName function="false" hidden="false" localSheetId="1" name="_xlnm.Print_Area" vbProcedure="false">'01-未完成清单'!$A$1:$O$15</definedName>
    <definedName function="false" hidden="true" localSheetId="1" name="_xlnm._FilterDatabase" vbProcedure="false">'01-未完成清单'!$A$4:$O$14</definedName>
    <definedName function="false" hidden="false" localSheetId="2" name="_xlnm.Print_Area" vbProcedure="false">'02-原始差异映射'!$A$1:$F$15</definedName>
    <definedName function="false" hidden="true" localSheetId="2" name="_xlnm._FilterDatabase" vbProcedure="false">'02-原始差异映射'!$A$4:$F$15</definedName>
    <definedName function="false" hidden="false" localSheetId="3" name="_xlnm.Print_Area" vbProcedure="false">'03-排期假设'!$A$1:$G$24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<sst xmlns="http://schemas.openxmlformats.org/spreadsheetml/2006/main" count="281" uniqueCount="224">
  <si>
    <t xml:space="preserve">央美项目未完成事项与工期估算</t>
  </si>
  <si>
    <t xml:space="preserve">基于用户提供的《央美项目交付差异点.xlsx》与项目内既有差距矩阵；标红代表待闭环，不自动等同于从零开发</t>
  </si>
  <si>
    <t xml:space="preserve">核心结论</t>
  </si>
  <si>
    <t xml:space="preserve">原表差异</t>
  </si>
  <si>
    <t xml:space="preserve">独立工作包</t>
  </si>
  <si>
    <t xml:space="preserve">常规投入</t>
  </si>
  <si>
    <t xml:space="preserve">现实日历工期</t>
  </si>
  <si>
    <t xml:space="preserve">11</t>
  </si>
  <si>
    <t xml:space="preserve">10</t>
  </si>
  <si>
    <t xml:space="preserve">25-35</t>
  </si>
  <si>
    <t xml:space="preserve">条</t>
  </si>
  <si>
    <t xml:space="preserve">个</t>
  </si>
  <si>
    <t xml:space="preserve">人日</t>
  </si>
  <si>
    <t xml:space="preserve">工作日</t>
  </si>
  <si>
    <t xml:space="preserve">建议判断</t>
  </si>
  <si>
    <t xml:space="preserve">按4—5人并行、外部输入及时的常规情景，预计25—35个工作日（约5—7周）完成开发、联调、系统测试和内部证据闭环。</t>
  </si>
  <si>
    <t xml:space="preserve">若多数标红项实际上已有功能、只缺同版本核验与盖章材料，可压缩到5—8个工作日；必须先做两天内的差距校准。</t>
  </si>
  <si>
    <t xml:space="preserve">若需新做第三方评测，或学校一卡通厂商文档/测试环境迟到，整体更可能是35—50个工作日以上（约7—10周+）。</t>
  </si>
  <si>
    <t xml:space="preserve">当前不能稳妥承诺20个自然日交完；只有评测报告可复用、接口条件首日齐备且多人并行时，才有机会进入20个工作日附近。</t>
  </si>
  <si>
    <t xml:space="preserve">关键路径</t>
  </si>
  <si>
    <t xml:space="preserve">WP-10 一卡通/身份介质接口：必须先拿到厂商文档、测试环境、样卡/码和财务规则。</t>
  </si>
  <si>
    <t xml:space="preserve">WP-06 无感支付：跨终端、后台、接口与对账，且第三方评测报告存在独立周期。</t>
  </si>
  <si>
    <t xml:space="preserve">WP-03 离线取餐与补传：涉及本地授权、幂等、重复扣费和冲突恢复，不能只测正常路径。</t>
  </si>
  <si>
    <t xml:space="preserve">WP-09 手机管理端：若无可复用端，需要独立移动端与接口联调周期。</t>
  </si>
  <si>
    <t xml:space="preserve">央美项目未完成事项清单</t>
  </si>
  <si>
    <t xml:space="preserve">人日是内部投入量；外部等待单列。完成标准未满足前，不按已完成统计。</t>
  </si>
  <si>
    <t xml:space="preserve">工作包</t>
  </si>
  <si>
    <t xml:space="preserve">优先级</t>
  </si>
  <si>
    <t xml:space="preserve">标的/模块</t>
  </si>
  <si>
    <t xml:space="preserve">未完成事项</t>
  </si>
  <si>
    <t xml:space="preserve">工作类型</t>
  </si>
  <si>
    <t xml:space="preserve">当前判断</t>
  </si>
  <si>
    <t xml:space="preserve">完成标准</t>
  </si>
  <si>
    <t xml:space="preserve">建议主责</t>
  </si>
  <si>
    <t xml:space="preserve">前置/外部依赖</t>
  </si>
  <si>
    <t xml:space="preserve">乐观人日</t>
  </si>
  <si>
    <t xml:space="preserve">常规人日</t>
  </si>
  <si>
    <t xml:space="preserve">保守人日</t>
  </si>
  <si>
    <t xml:space="preserve">外部等待</t>
  </si>
  <si>
    <t xml:space="preserve">原表依据</t>
  </si>
  <si>
    <t xml:space="preserve">WP-01</t>
  </si>
  <si>
    <t xml:space="preserve">P1</t>
  </si>
  <si>
    <t xml:space="preserve">计量称重一体机</t>
  </si>
  <si>
    <t xml:space="preserve">补齐消费界面信息展示</t>
  </si>
  <si>
    <t xml:space="preserve">开发+联调+证据</t>
  </si>
  <si>
    <t xml:space="preserve">原表明确标红；可能是字段已存在但终端未完整展示，需先做同版本核验。</t>
  </si>
  <si>
    <t xml:space="preserve">同一笔消费实时展示姓名/余额、菜品、单价、克重、金额、当餐合计及四类营养数据；异常数据有占位；形成加盖公章所需截图。</t>
  </si>
  <si>
    <t xml:space="preserve">终端研发/后端/测试/产品</t>
  </si>
  <si>
    <t xml:space="preserve">接口字段、营养计算口径、测试账号与菜品数据</t>
  </si>
  <si>
    <t xml:space="preserve">0</t>
  </si>
  <si>
    <t xml:space="preserve">否</t>
  </si>
  <si>
    <t xml:space="preserve">D2：功能要求#2</t>
  </si>
  <si>
    <t xml:space="preserve">WP-02</t>
  </si>
  <si>
    <t xml:space="preserve">补齐异常报警与文字提示</t>
  </si>
  <si>
    <t xml:space="preserve">开发+真机测试</t>
  </si>
  <si>
    <t xml:space="preserve">原表明确标红；需覆盖多种异常状态，不能只证明声音或灯光单点可用。</t>
  </si>
  <si>
    <t xml:space="preserve">余额不足、托盘未绑定、未放托盘、压秤等异常均有正确状态判断、文字提示和声光反馈；恢复后状态自动解除；真机回归通过。</t>
  </si>
  <si>
    <t xml:space="preserve">终端研发/硬件/测试</t>
  </si>
  <si>
    <t xml:space="preserve">报警灯控制、称重状态、绑盘状态、余额接口</t>
  </si>
  <si>
    <t xml:space="preserve">D2：功能要求5</t>
  </si>
  <si>
    <t xml:space="preserve">WP-03</t>
  </si>
  <si>
    <t xml:space="preserve">P0</t>
  </si>
  <si>
    <t xml:space="preserve">实现断网取餐、联网补传与冲突恢复</t>
  </si>
  <si>
    <t xml:space="preserve">架构+开发+压力/异常测试</t>
  </si>
  <si>
    <t xml:space="preserve">原表明确标红；历史资料只有离线补传线索，尚无本项目同版本闭环证据。</t>
  </si>
  <si>
    <t xml:space="preserve">断网可读取受控本地数据完成取餐；本地订单防重复、防越权；联网自动补传；重复、乱序、失败重试、余额冲突均有可验证恢复策略；形成证明材料。</t>
  </si>
  <si>
    <t xml:space="preserve">终端研发/后端/测试/架构</t>
  </si>
  <si>
    <t xml:space="preserve">离线授权边界、缓存策略、幂等键、扣费与对账规则</t>
  </si>
  <si>
    <t xml:space="preserve">0-5工作日（规则确认）</t>
  </si>
  <si>
    <t xml:space="preserve">是</t>
  </si>
  <si>
    <t xml:space="preserve">D2：功能要求★6</t>
  </si>
  <si>
    <t xml:space="preserve">WP-04</t>
  </si>
  <si>
    <t xml:space="preserve">P2</t>
  </si>
  <si>
    <t xml:space="preserve">餐盘身份绑定终端</t>
  </si>
  <si>
    <t xml:space="preserve">绑定成功后实时显示绑定状态</t>
  </si>
  <si>
    <t xml:space="preserve">原表明确标红；与现有绑定流程接近，预计为小范围终端交互补齐。</t>
  </si>
  <si>
    <t xml:space="preserve">人脸、IC卡、扫码等绑定成功后立即展示人员/托盘/状态；失败、重复绑定、托盘移走场景提示正确。</t>
  </si>
  <si>
    <t xml:space="preserve">终端研发/测试</t>
  </si>
  <si>
    <t xml:space="preserve">绑定结果事件与页面状态模型</t>
  </si>
  <si>
    <t xml:space="preserve">D3：功能要求#4</t>
  </si>
  <si>
    <t xml:space="preserve">WP-05</t>
  </si>
  <si>
    <t xml:space="preserve">增加余额阈值条件绑定</t>
  </si>
  <si>
    <t xml:space="preserve">规则+开发+测试</t>
  </si>
  <si>
    <t xml:space="preserve">原表明确标红；需要后台参数、终端校验及异常提示一致。</t>
  </si>
  <si>
    <t xml:space="preserve">后台可配置最小余额；终端绑定前校验；不足时拒绝并提示；边界值、参数未下发、断网缓存及规则变更均有测试。</t>
  </si>
  <si>
    <t xml:space="preserve">阈值口径、参数下发机制、离线规则</t>
  </si>
  <si>
    <t xml:space="preserve">0-2工作日（规则确认）</t>
  </si>
  <si>
    <t xml:space="preserve">D3：功能要求#5</t>
  </si>
  <si>
    <t xml:space="preserve">WP-06</t>
  </si>
  <si>
    <t xml:space="preserve">绑盘终端+管理系统</t>
  </si>
  <si>
    <t xml:space="preserve">闭环无感支付并取得同版本第三方评测报告</t>
  </si>
  <si>
    <t xml:space="preserve">跨端开发+联调+外部评测</t>
  </si>
  <si>
    <t xml:space="preserve">D3与D4为同一业务能力，合并为一个工作包；功能完成与评测报告到手是两个门禁。</t>
  </si>
  <si>
    <t xml:space="preserve">完成绑盘—取餐—自动结算—扣费—对账—失败补偿全流程；重复扣费、余额不足、撤销/退款及断网恢复可测；第三方评测报告与交付版本一一对应。</t>
  </si>
  <si>
    <t xml:space="preserve">终端/后端/支付接口/测试/投标</t>
  </si>
  <si>
    <t xml:space="preserve">支付与一卡通契约、异常补偿规则、评测机构档期与样品版本</t>
  </si>
  <si>
    <t xml:space="preserve">10-20工作日（第三方评测，可并行）</t>
  </si>
  <si>
    <t xml:space="preserve">D3：★10；D4：★17</t>
  </si>
  <si>
    <t xml:space="preserve">WP-07</t>
  </si>
  <si>
    <t xml:space="preserve">智慧餐厅管理系统</t>
  </si>
  <si>
    <t xml:space="preserve">完成十类平台能力的同版本核验与补缺</t>
  </si>
  <si>
    <t xml:space="preserve">功能盘点+补开发+证据</t>
  </si>
  <si>
    <t xml:space="preserve">历史矩阵显示多数能力已有基础；不能把整条标红直接当作十个模块均未开发，应先逐项核验。</t>
  </si>
  <si>
    <t xml:space="preserve">食堂、餐品、账户、托盘、排餐、营养、订单、对账、设备监控、统计分析逐项有页面/API/数据/权限/异常/导出证据；缺口开发完成。</t>
  </si>
  <si>
    <t xml:space="preserve">产品/PC研发/后端/测试/投标</t>
  </si>
  <si>
    <t xml:space="preserve">冻结交付版本、测试数据、证据模板与盖章流程</t>
  </si>
  <si>
    <t xml:space="preserve">1-3工作日（盖章/材料）</t>
  </si>
  <si>
    <t xml:space="preserve">D4：平台具备#1</t>
  </si>
  <si>
    <t xml:space="preserve">WP-08</t>
  </si>
  <si>
    <t xml:space="preserve">补齐托盘绑定记录、手动解绑与自动扣款</t>
  </si>
  <si>
    <t xml:space="preserve">后台+接口+账务测试</t>
  </si>
  <si>
    <t xml:space="preserve">原表明确标红；涉及账务结果，需比普通后台功能增加幂等与对账回归。</t>
  </si>
  <si>
    <t xml:space="preserve">实时/历史绑定记录可查；管理员权限受控；手动解绑触发一次且仅一次正确扣款；失败可重试/回滚；审计日志和对账一致。</t>
  </si>
  <si>
    <t xml:space="preserve">PC研发/后端/测试/财务接口</t>
  </si>
  <si>
    <t xml:space="preserve">解绑扣费时点、权限、冲正/退款与对账规则</t>
  </si>
  <si>
    <t xml:space="preserve">0-3工作日（账务规则确认）</t>
  </si>
  <si>
    <t xml:space="preserve">D4：#10</t>
  </si>
  <si>
    <t xml:space="preserve">WP-09</t>
  </si>
  <si>
    <t xml:space="preserve">智慧餐厅手机管理端</t>
  </si>
  <si>
    <t xml:space="preserve">交付手机管理端指定功能与证明材料</t>
  </si>
  <si>
    <t xml:space="preserve">移动端+接口+测试+证据</t>
  </si>
  <si>
    <t xml:space="preserve">原表明确标红；目前未见本项目同版本手机端完整证据。</t>
  </si>
  <si>
    <t xml:space="preserve">可查看分时段营收、商品、交易流水、设备运行和当日菜品销量；权限/数据范围/刷新/空态/异常正确；形成项目版本截图。</t>
  </si>
  <si>
    <t xml:space="preserve">移动端/后端/测试/产品</t>
  </si>
  <si>
    <t xml:space="preserve">移动端技术基线、角色权限、统计口径、接口复用程度</t>
  </si>
  <si>
    <t xml:space="preserve">D4：★18</t>
  </si>
  <si>
    <t xml:space="preserve">WP-10</t>
  </si>
  <si>
    <t xml:space="preserve">学校一卡通/身份介质接口</t>
  </si>
  <si>
    <t xml:space="preserve">兼容校园实体卡、电子码、人脸与NFC绑盘</t>
  </si>
  <si>
    <t xml:space="preserve">外部接口+终端适配+端到端测试</t>
  </si>
  <si>
    <t xml:space="preserve">原表明确标红；现有接口文档、测试环境、介质能力和财务规则均未冻结，是最大外部依赖。</t>
  </si>
  <si>
    <t xml:space="preserve">四类介质能力矩阵经校方确认；账户/身份映射、绑盘、扣费、退款/冲正、对账、幂等、超时重试与降级均通过端到端测试；不新增独立消费介质。</t>
  </si>
  <si>
    <t xml:space="preserve">接口研发/终端/测试/校方一卡通/财务</t>
  </si>
  <si>
    <t xml:space="preserve">厂商接口文档、测试环境、联调人、样卡/电子码、人脸/NFC能力、财务规则</t>
  </si>
  <si>
    <t xml:space="preserve">5-15工作日或更长（校方/厂商输入）</t>
  </si>
  <si>
    <t xml:space="preserve">D5：技术对接3</t>
  </si>
  <si>
    <t xml:space="preserve">合计</t>
  </si>
  <si>
    <t xml:space="preserve">外部等待可与开发部分并行，不直接与人日相加</t>
  </si>
  <si>
    <t xml:space="preserve">原始差异到工作包映射</t>
  </si>
  <si>
    <t xml:space="preserve">原表共11条差异；两处‘无感支付’属于同一业务闭环，合并为WP-06，因此形成10个独立工作包。</t>
  </si>
  <si>
    <t xml:space="preserve">原始差异ID</t>
  </si>
  <si>
    <t xml:space="preserve">标的名称</t>
  </si>
  <si>
    <t xml:space="preserve">条款位置</t>
  </si>
  <si>
    <t xml:space="preserve">原表标红差异摘要</t>
  </si>
  <si>
    <t xml:space="preserve">归并工作包</t>
  </si>
  <si>
    <t xml:space="preserve">处理说明</t>
  </si>
  <si>
    <t xml:space="preserve">R-01</t>
  </si>
  <si>
    <t xml:space="preserve">功能#2</t>
  </si>
  <si>
    <t xml:space="preserve">完整展示身份、余额、消费、当餐合计及营养信息</t>
  </si>
  <si>
    <t xml:space="preserve">一条原始差异对应一个工作包</t>
  </si>
  <si>
    <t xml:space="preserve">R-02</t>
  </si>
  <si>
    <t xml:space="preserve">功能5</t>
  </si>
  <si>
    <t xml:space="preserve">余额不足、托盘未绑定、未放托盘、压秤等异常报警和文字提示</t>
  </si>
  <si>
    <t xml:space="preserve">R-03</t>
  </si>
  <si>
    <t xml:space="preserve">功能★6</t>
  </si>
  <si>
    <t xml:space="preserve">断网取餐，联网后自动同步后台</t>
  </si>
  <si>
    <t xml:space="preserve">R-04</t>
  </si>
  <si>
    <t xml:space="preserve">功能#4</t>
  </si>
  <si>
    <t xml:space="preserve">R-05</t>
  </si>
  <si>
    <t xml:space="preserve">功能#5</t>
  </si>
  <si>
    <t xml:space="preserve">余额阈值条件绑定</t>
  </si>
  <si>
    <t xml:space="preserve">R-06</t>
  </si>
  <si>
    <t xml:space="preserve">功能★10</t>
  </si>
  <si>
    <t xml:space="preserve">无感支付并提供第三方软件评测报告</t>
  </si>
  <si>
    <t xml:space="preserve">与另一处无感支付条款合并，避免重复估工</t>
  </si>
  <si>
    <t xml:space="preserve">R-07</t>
  </si>
  <si>
    <t xml:space="preserve">平台#1</t>
  </si>
  <si>
    <t xml:space="preserve">十类平台能力及证明材料</t>
  </si>
  <si>
    <t xml:space="preserve">R-08</t>
  </si>
  <si>
    <t xml:space="preserve">功能#10</t>
  </si>
  <si>
    <t xml:space="preserve">绑定记录、管理员手动解绑并自动扣款</t>
  </si>
  <si>
    <t xml:space="preserve">R-09</t>
  </si>
  <si>
    <t xml:space="preserve">功能★17</t>
  </si>
  <si>
    <t xml:space="preserve">R-10</t>
  </si>
  <si>
    <t xml:space="preserve">功能★18</t>
  </si>
  <si>
    <t xml:space="preserve">手机管理端营收、商品、流水、设备和销量</t>
  </si>
  <si>
    <t xml:space="preserve">R-11</t>
  </si>
  <si>
    <t xml:space="preserve">系统技术对接</t>
  </si>
  <si>
    <t xml:space="preserve">接口3</t>
  </si>
  <si>
    <t xml:space="preserve">实体卡、电子码、人脸、NFC等现有身份介质绑盘</t>
  </si>
  <si>
    <t xml:space="preserve">工期口径、情景与启动门禁</t>
  </si>
  <si>
    <t xml:space="preserve">本表是粗估，不替代研发、校方、评测机构与投标负责人的排期签认。</t>
  </si>
  <si>
    <t xml:space="preserve">估算假设</t>
  </si>
  <si>
    <t xml:space="preserve">1. 1人日按1名有效人员工作8小时计算；人日是投入量，不等于自然日。</t>
  </si>
  <si>
    <t xml:space="preserve">2. 估算包含需求澄清、开发、自测、联调、系统测试及截图/测试记录；不包含商务签认、生产上线、现场停业窗口和最终验收。</t>
  </si>
  <si>
    <t xml:space="preserve">3. 常规估算假设现有称重、绑盘、管理后台与接口基线可复用，开发/测试环境可用，且主要业务规则在启动后2个工作日内冻结。</t>
  </si>
  <si>
    <t xml:space="preserve">4. 第三方评测报告、校方一卡通文档/测试环境/联调人属于外部等待；可与开发并行，不能用内部加人直接压缩。</t>
  </si>
  <si>
    <t xml:space="preserve">5. WP-07先做同版本核验。若十类能力大多已有，接近乐观值；若需新建多个模块，可能超过保守值。</t>
  </si>
  <si>
    <t xml:space="preserve">6. 没有完成同版本页面/API/数据/权限/异常/证据回读的事项，一律不按‘已完成’统计。</t>
  </si>
  <si>
    <t xml:space="preserve">交付情景</t>
  </si>
  <si>
    <t xml:space="preserve">情景</t>
  </si>
  <si>
    <t xml:space="preserve">前提</t>
  </si>
  <si>
    <t xml:space="preserve">内部人日</t>
  </si>
  <si>
    <t xml:space="preserve">日历工期</t>
  </si>
  <si>
    <t xml:space="preserve">团队配置</t>
  </si>
  <si>
    <t xml:space="preserve">结论</t>
  </si>
  <si>
    <t xml:space="preserve">风险</t>
  </si>
  <si>
    <t xml:space="preserve">A 证据补齐为主</t>
  </si>
  <si>
    <t xml:space="preserve">多数功能已有，只缺同版本核验、少量修正、截图/盖章</t>
  </si>
  <si>
    <t xml:space="preserve">约25-40</t>
  </si>
  <si>
    <t xml:space="preserve">5-8工作日</t>
  </si>
  <si>
    <t xml:space="preserve">产品1+研发2+测试1</t>
  </si>
  <si>
    <t xml:space="preserve">可快速闭环</t>
  </si>
  <si>
    <t xml:space="preserve">一旦发现实质功能缺口即切换B</t>
  </si>
  <si>
    <t xml:space="preserve">B 常规混合（推荐）</t>
  </si>
  <si>
    <t xml:space="preserve">按本清单常规值；4-5人并行；接口条件及时</t>
  </si>
  <si>
    <t xml:space="preserve">约76</t>
  </si>
  <si>
    <t xml:space="preserve">25-35工作日</t>
  </si>
  <si>
    <t xml:space="preserve">终端2+后端1+移动/PC1+测试1</t>
  </si>
  <si>
    <t xml:space="preserve">约5-7周</t>
  </si>
  <si>
    <t xml:space="preserve">共享后端、接口和测试环境会限制并行</t>
  </si>
  <si>
    <t xml:space="preserve">C 外部依赖延迟</t>
  </si>
  <si>
    <t xml:space="preserve">第三方评测新做；一卡通文档/环境/联调人迟到</t>
  </si>
  <si>
    <t xml:space="preserve">76+返工</t>
  </si>
  <si>
    <t xml:space="preserve">35-50工作日以上</t>
  </si>
  <si>
    <t xml:space="preserve">内部团队同B</t>
  </si>
  <si>
    <t xml:space="preserve">约7-10周+</t>
  </si>
  <si>
    <t xml:space="preserve">外部等待不可通过内部加人直接消除</t>
  </si>
  <si>
    <t xml:space="preserve">启动门禁（前2个工作日内关闭）</t>
  </si>
  <si>
    <t xml:space="preserve">□ 逐项演示现有版本，确认10个工作包中哪些是‘缺功能’、哪些只是‘缺同版本证据’。</t>
  </si>
  <si>
    <t xml:space="preserve">□ 拿到学校一卡通厂商接口文档、测试环境、联调人、样卡/电子码及财务对账规则。</t>
  </si>
  <si>
    <t xml:space="preserve">□ 确认无感支付第三方评测报告是否已有且覆盖拟交付版本；若无，立即预约机构并冻结样品版本。</t>
  </si>
  <si>
    <t xml:space="preserve">□ 冻结离线取餐的授权、余额、扣费、幂等、冲突和恢复规则。</t>
  </si>
  <si>
    <t xml:space="preserve">□ 确认手机管理端是复用现有端、适配现有端，还是新建端；三种情景工期差异很大。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</si>
</sst>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Microsoft YaHe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STSong"/>
      <family val="0"/>
      <charset val="1"/>
    </font>
    <font>
      <sz val="10"/>
      <color rgb="FF243447"/>
      <name val="STSong"/>
      <family val="0"/>
      <charset val="1"/>
    </font>
    <font>
      <b val="true"/>
      <sz val="13"/>
      <color rgb="FF17324D"/>
      <name val="STSong"/>
      <family val="0"/>
      <charset val="1"/>
    </font>
    <font>
      <b val="true"/>
      <sz val="10"/>
      <color rgb="FF17324D"/>
      <name val="STSong"/>
      <family val="0"/>
      <charset val="1"/>
    </font>
    <font>
      <b val="true"/>
      <sz val="18"/>
      <color rgb="FF17324D"/>
      <name val="STSong"/>
      <family val="0"/>
      <charset val="1"/>
    </font>
    <font>
      <sz val="10"/>
      <color rgb="FF17324D"/>
      <name val="STSong"/>
      <family val="0"/>
      <charset val="1"/>
    </font>
    <font>
      <b val="true"/>
      <sz val="10"/>
      <color rgb="FF9C0006"/>
      <name val="STSong"/>
      <family val="0"/>
      <charset val="1"/>
    </font>
    <font>
      <b val="true"/>
      <sz val="10"/>
      <color rgb="FFFFFFFF"/>
      <name val="STSong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7324D"/>
        <bgColor rgb="FF243447"/>
      </patternFill>
    </fill>
    <fill>
      <patternFill patternType="solid">
        <fgColor rgb="FFDDEBF7"/>
        <bgColor rgb="FFE7E6E6"/>
      </patternFill>
    </fill>
    <fill>
      <patternFill patternType="solid">
        <fgColor rgb="FFFFF2CC"/>
        <bgColor rgb="FFE2F0D9"/>
      </patternFill>
    </fill>
    <fill>
      <patternFill patternType="solid">
        <fgColor rgb="FFE2F0D9"/>
        <bgColor rgb="FFE7E6E6"/>
      </patternFill>
    </fill>
    <fill>
      <patternFill patternType="solid">
        <fgColor rgb="FFF4CCCC"/>
        <bgColor rgb="FFE7E6E6"/>
      </patternFill>
    </fill>
    <fill>
      <patternFill patternType="solid">
        <fgColor rgb="FF2F5D8C"/>
        <bgColor rgb="FF333399"/>
      </patternFill>
    </fill>
    <fill>
      <patternFill patternType="solid">
        <fgColor rgb="FFE7E6E6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8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2F5D8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4344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2F0D9"/>
          <bgColor rgb="FF000000"/>
        </patternFill>
      </fill>
    </dxf>
    <dxf>
      <fill>
        <patternFill patternType="solid">
          <fgColor rgb="FFF4CCCC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9C0006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E2F0D9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2F5D8C"/>
      <rgbColor rgb="FF969696"/>
      <rgbColor rgb="FF17324D"/>
      <rgbColor rgb="FF339966"/>
      <rgbColor rgb="FF003300"/>
      <rgbColor rgb="FF333300"/>
      <rgbColor rgb="FF993300"/>
      <rgbColor rgb="FF993366"/>
      <rgbColor rgb="FF333399"/>
      <rgbColor rgb="FF2434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7.46875" defaultRowHeight="15" customHeight="false" zeroHeight="false" outlineLevelRow="0" outlineLevelCol="0"/>
  <cols>
    <col collapsed="false" customWidth="true" hidden="false" outlineLevel="0" max="1" min="1" style="0" width="15.49"/>
    <col collapsed="false" customWidth="true" hidden="false" outlineLevel="0" max="8" min="2" style="0" width="12.91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31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6.15" hidden="false" customHeight="false" outlineLevel="0" collapsed="false">
      <c r="A4" s="3" t="s">
        <v>2</v>
      </c>
    </row>
    <row r="6" customFormat="false" ht="15" hidden="false" customHeight="false" outlineLevel="0" collapsed="false">
      <c r="A6" s="4" t="s">
        <v>3</v>
      </c>
      <c r="B6" s="4"/>
      <c r="C6" s="4" t="s">
        <v>4</v>
      </c>
      <c r="D6" s="4"/>
      <c r="E6" s="4" t="s">
        <v>5</v>
      </c>
      <c r="F6" s="4"/>
      <c r="G6" s="5" t="s">
        <v>6</v>
      </c>
      <c r="H6" s="5"/>
    </row>
    <row r="7" customFormat="false" ht="22.05" hidden="false" customHeight="false" outlineLevel="0" collapsed="false">
      <c r="A7" s="6" t="s">
        <v>7</v>
      </c>
      <c r="B7" s="6"/>
      <c r="C7" s="6" t="s">
        <v>8</v>
      </c>
      <c r="D7" s="6"/>
      <c r="E7" s="6" t="n">
        <f aca="false">'01-未完成清单'!K15</f>
        <v>76</v>
      </c>
      <c r="F7" s="6"/>
      <c r="G7" s="7" t="s">
        <v>9</v>
      </c>
      <c r="H7" s="7"/>
    </row>
    <row r="8" customFormat="false" ht="15" hidden="false" customHeight="false" outlineLevel="0" collapsed="false">
      <c r="A8" s="8" t="s">
        <v>10</v>
      </c>
      <c r="B8" s="8"/>
      <c r="C8" s="8" t="s">
        <v>11</v>
      </c>
      <c r="D8" s="8"/>
      <c r="E8" s="8" t="s">
        <v>12</v>
      </c>
      <c r="F8" s="8"/>
      <c r="G8" s="9" t="s">
        <v>13</v>
      </c>
      <c r="H8" s="9"/>
    </row>
    <row r="10" customFormat="false" ht="16.15" hidden="false" customHeight="false" outlineLevel="0" collapsed="false">
      <c r="A10" s="3" t="s">
        <v>14</v>
      </c>
    </row>
    <row r="11" customFormat="false" ht="42" hidden="false" customHeight="true" outlineLevel="0" collapsed="false">
      <c r="A11" s="10" t="s">
        <v>15</v>
      </c>
      <c r="B11" s="10"/>
      <c r="C11" s="10"/>
      <c r="D11" s="10"/>
      <c r="E11" s="10"/>
      <c r="F11" s="10"/>
      <c r="G11" s="10"/>
      <c r="H11" s="10"/>
    </row>
    <row r="12" customFormat="false" ht="42" hidden="false" customHeight="true" outlineLevel="0" collapsed="false">
      <c r="A12" s="10" t="s">
        <v>16</v>
      </c>
      <c r="B12" s="10"/>
      <c r="C12" s="10"/>
      <c r="D12" s="10"/>
      <c r="E12" s="10"/>
      <c r="F12" s="10"/>
      <c r="G12" s="10"/>
      <c r="H12" s="10"/>
    </row>
    <row r="13" customFormat="false" ht="42" hidden="false" customHeight="true" outlineLevel="0" collapsed="false">
      <c r="A13" s="10" t="s">
        <v>17</v>
      </c>
      <c r="B13" s="10"/>
      <c r="C13" s="10"/>
      <c r="D13" s="10"/>
      <c r="E13" s="10"/>
      <c r="F13" s="10"/>
      <c r="G13" s="10"/>
      <c r="H13" s="10"/>
    </row>
    <row r="14" customFormat="false" ht="42" hidden="false" customHeight="true" outlineLevel="0" collapsed="false">
      <c r="A14" s="11" t="s">
        <v>18</v>
      </c>
      <c r="B14" s="11"/>
      <c r="C14" s="11"/>
      <c r="D14" s="11"/>
      <c r="E14" s="11"/>
      <c r="F14" s="11"/>
      <c r="G14" s="11"/>
      <c r="H14" s="11"/>
    </row>
    <row r="17" customFormat="false" ht="16.15" hidden="false" customHeight="false" outlineLevel="0" collapsed="false">
      <c r="A17" s="3" t="s">
        <v>19</v>
      </c>
    </row>
    <row r="18" customFormat="false" ht="33.75" hidden="false" customHeight="true" outlineLevel="0" collapsed="false">
      <c r="A18" s="12" t="s">
        <v>20</v>
      </c>
      <c r="B18" s="12"/>
      <c r="C18" s="12"/>
      <c r="D18" s="12"/>
      <c r="E18" s="12"/>
      <c r="F18" s="12"/>
      <c r="G18" s="12"/>
      <c r="H18" s="12"/>
    </row>
    <row r="19" customFormat="false" ht="33.75" hidden="false" customHeight="true" outlineLevel="0" collapsed="false">
      <c r="A19" s="12" t="s">
        <v>21</v>
      </c>
      <c r="B19" s="12"/>
      <c r="C19" s="12"/>
      <c r="D19" s="12"/>
      <c r="E19" s="12"/>
      <c r="F19" s="12"/>
      <c r="G19" s="12"/>
      <c r="H19" s="12"/>
    </row>
    <row r="20" customFormat="false" ht="33.75" hidden="false" customHeight="true" outlineLevel="0" collapsed="false">
      <c r="A20" s="12" t="s">
        <v>22</v>
      </c>
      <c r="B20" s="12"/>
      <c r="C20" s="12"/>
      <c r="D20" s="12"/>
      <c r="E20" s="12"/>
      <c r="F20" s="12"/>
      <c r="G20" s="12"/>
      <c r="H20" s="12"/>
    </row>
    <row r="21" customFormat="false" ht="33.75" hidden="false" customHeight="true" outlineLevel="0" collapsed="false">
      <c r="A21" s="12" t="s">
        <v>23</v>
      </c>
      <c r="B21" s="12"/>
      <c r="C21" s="12"/>
      <c r="D21" s="12"/>
      <c r="E21" s="12"/>
      <c r="F21" s="12"/>
      <c r="G21" s="12"/>
      <c r="H21" s="12"/>
    </row>
  </sheetData>
  <mergeCells count="22">
    <mergeCell ref="A1:H1"/>
    <mergeCell ref="A2:H2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11:H11"/>
    <mergeCell ref="A12:H12"/>
    <mergeCell ref="A13:H13"/>
    <mergeCell ref="A14:H14"/>
    <mergeCell ref="A18:H18"/>
    <mergeCell ref="A19:H19"/>
    <mergeCell ref="A20:H20"/>
    <mergeCell ref="A21:H21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&amp;C&amp;"Calibri"央美项目未完成事项与工期估算｜内部评审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7.46875" defaultRowHeight="15" customHeight="false" zeroHeight="false" outlineLevelRow="0" outlineLevelCol="0"/>
  <cols>
    <col collapsed="false" customWidth="true" hidden="false" outlineLevel="0" max="1" min="1" style="0" width="8.61"/>
    <col collapsed="false" customWidth="true" hidden="false" outlineLevel="0" max="2" min="2" style="0" width="6.88"/>
    <col collapsed="false" customWidth="true" hidden="false" outlineLevel="0" max="3" min="3" style="0" width="15.49"/>
    <col collapsed="false" customWidth="true" hidden="false" outlineLevel="0" max="4" min="4" style="0" width="20.65"/>
    <col collapsed="false" customWidth="true" hidden="false" outlineLevel="0" max="5" min="5" style="0" width="17.21"/>
    <col collapsed="false" customWidth="true" hidden="false" outlineLevel="0" max="6" min="6" style="0" width="32.7"/>
    <col collapsed="false" customWidth="true" hidden="false" outlineLevel="0" max="7" min="7" style="0" width="39.58"/>
    <col collapsed="false" customWidth="true" hidden="false" outlineLevel="0" max="8" min="8" style="0" width="20.65"/>
    <col collapsed="false" customWidth="true" hidden="false" outlineLevel="0" max="9" min="9" style="0" width="30.98"/>
    <col collapsed="false" customWidth="true" hidden="false" outlineLevel="0" max="12" min="10" style="0" width="8.61"/>
    <col collapsed="false" customWidth="true" hidden="false" outlineLevel="0" max="13" min="13" style="0" width="20.65"/>
    <col collapsed="false" customWidth="true" hidden="false" outlineLevel="0" max="14" min="14" style="0" width="8.61"/>
    <col collapsed="false" customWidth="true" hidden="false" outlineLevel="0" max="15" min="15" style="0" width="17.21"/>
  </cols>
  <sheetData>
    <row r="1" customFormat="false" ht="33.75" hidden="false" customHeight="true" outlineLevel="0" collapsed="false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31.5" hidden="false" customHeight="true" outlineLevel="0" collapsed="false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customFormat="false" ht="33.75" hidden="false" customHeight="true" outlineLevel="0" collapsed="false">
      <c r="A4" s="13" t="s">
        <v>26</v>
      </c>
      <c r="B4" s="13" t="s">
        <v>27</v>
      </c>
      <c r="C4" s="13" t="s">
        <v>28</v>
      </c>
      <c r="D4" s="13" t="s">
        <v>29</v>
      </c>
      <c r="E4" s="13" t="s">
        <v>30</v>
      </c>
      <c r="F4" s="13" t="s">
        <v>31</v>
      </c>
      <c r="G4" s="13" t="s">
        <v>32</v>
      </c>
      <c r="H4" s="13" t="s">
        <v>33</v>
      </c>
      <c r="I4" s="13" t="s">
        <v>34</v>
      </c>
      <c r="J4" s="13" t="s">
        <v>35</v>
      </c>
      <c r="K4" s="13" t="s">
        <v>36</v>
      </c>
      <c r="L4" s="13" t="s">
        <v>37</v>
      </c>
      <c r="M4" s="13" t="s">
        <v>38</v>
      </c>
      <c r="N4" s="13" t="s">
        <v>19</v>
      </c>
      <c r="O4" s="13" t="s">
        <v>39</v>
      </c>
    </row>
    <row r="5" customFormat="false" ht="105" hidden="false" customHeight="true" outlineLevel="0" collapsed="false">
      <c r="A5" s="14" t="s">
        <v>40</v>
      </c>
      <c r="B5" s="15" t="s">
        <v>41</v>
      </c>
      <c r="C5" s="14" t="s">
        <v>42</v>
      </c>
      <c r="D5" s="14" t="s">
        <v>43</v>
      </c>
      <c r="E5" s="14" t="s">
        <v>44</v>
      </c>
      <c r="F5" s="14" t="s">
        <v>45</v>
      </c>
      <c r="G5" s="14" t="s">
        <v>46</v>
      </c>
      <c r="H5" s="14" t="s">
        <v>47</v>
      </c>
      <c r="I5" s="14" t="s">
        <v>48</v>
      </c>
      <c r="J5" s="14" t="n">
        <v>3</v>
      </c>
      <c r="K5" s="14" t="n">
        <v>4</v>
      </c>
      <c r="L5" s="14" t="n">
        <v>6</v>
      </c>
      <c r="M5" s="14" t="s">
        <v>49</v>
      </c>
      <c r="N5" s="14" t="s">
        <v>50</v>
      </c>
      <c r="O5" s="14" t="s">
        <v>51</v>
      </c>
    </row>
    <row r="6" customFormat="false" ht="105" hidden="false" customHeight="true" outlineLevel="0" collapsed="false">
      <c r="A6" s="14" t="s">
        <v>52</v>
      </c>
      <c r="B6" s="15" t="s">
        <v>41</v>
      </c>
      <c r="C6" s="14" t="s">
        <v>42</v>
      </c>
      <c r="D6" s="14" t="s">
        <v>53</v>
      </c>
      <c r="E6" s="14" t="s">
        <v>54</v>
      </c>
      <c r="F6" s="14" t="s">
        <v>55</v>
      </c>
      <c r="G6" s="14" t="s">
        <v>56</v>
      </c>
      <c r="H6" s="14" t="s">
        <v>57</v>
      </c>
      <c r="I6" s="14" t="s">
        <v>58</v>
      </c>
      <c r="J6" s="14" t="n">
        <v>3</v>
      </c>
      <c r="K6" s="14" t="n">
        <v>5</v>
      </c>
      <c r="L6" s="14" t="n">
        <v>8</v>
      </c>
      <c r="M6" s="14" t="s">
        <v>49</v>
      </c>
      <c r="N6" s="14" t="s">
        <v>50</v>
      </c>
      <c r="O6" s="14" t="s">
        <v>59</v>
      </c>
    </row>
    <row r="7" customFormat="false" ht="105" hidden="false" customHeight="true" outlineLevel="0" collapsed="false">
      <c r="A7" s="14" t="s">
        <v>60</v>
      </c>
      <c r="B7" s="16" t="s">
        <v>61</v>
      </c>
      <c r="C7" s="14" t="s">
        <v>42</v>
      </c>
      <c r="D7" s="14" t="s">
        <v>62</v>
      </c>
      <c r="E7" s="14" t="s">
        <v>63</v>
      </c>
      <c r="F7" s="14" t="s">
        <v>64</v>
      </c>
      <c r="G7" s="14" t="s">
        <v>65</v>
      </c>
      <c r="H7" s="14" t="s">
        <v>66</v>
      </c>
      <c r="I7" s="14" t="s">
        <v>67</v>
      </c>
      <c r="J7" s="14" t="n">
        <v>8</v>
      </c>
      <c r="K7" s="14" t="n">
        <v>12</v>
      </c>
      <c r="L7" s="14" t="n">
        <v>18</v>
      </c>
      <c r="M7" s="14" t="s">
        <v>68</v>
      </c>
      <c r="N7" s="17" t="s">
        <v>69</v>
      </c>
      <c r="O7" s="14" t="s">
        <v>70</v>
      </c>
    </row>
    <row r="8" customFormat="false" ht="105" hidden="false" customHeight="true" outlineLevel="0" collapsed="false">
      <c r="A8" s="14" t="s">
        <v>71</v>
      </c>
      <c r="B8" s="18" t="s">
        <v>72</v>
      </c>
      <c r="C8" s="14" t="s">
        <v>73</v>
      </c>
      <c r="D8" s="14" t="s">
        <v>74</v>
      </c>
      <c r="E8" s="14" t="s">
        <v>54</v>
      </c>
      <c r="F8" s="14" t="s">
        <v>75</v>
      </c>
      <c r="G8" s="14" t="s">
        <v>76</v>
      </c>
      <c r="H8" s="14" t="s">
        <v>77</v>
      </c>
      <c r="I8" s="14" t="s">
        <v>78</v>
      </c>
      <c r="J8" s="14" t="n">
        <v>1</v>
      </c>
      <c r="K8" s="14" t="n">
        <v>2</v>
      </c>
      <c r="L8" s="14" t="n">
        <v>3</v>
      </c>
      <c r="M8" s="14" t="s">
        <v>49</v>
      </c>
      <c r="N8" s="14" t="s">
        <v>50</v>
      </c>
      <c r="O8" s="14" t="s">
        <v>79</v>
      </c>
    </row>
    <row r="9" customFormat="false" ht="105" hidden="false" customHeight="true" outlineLevel="0" collapsed="false">
      <c r="A9" s="14" t="s">
        <v>80</v>
      </c>
      <c r="B9" s="15" t="s">
        <v>41</v>
      </c>
      <c r="C9" s="14" t="s">
        <v>73</v>
      </c>
      <c r="D9" s="14" t="s">
        <v>81</v>
      </c>
      <c r="E9" s="14" t="s">
        <v>82</v>
      </c>
      <c r="F9" s="14" t="s">
        <v>83</v>
      </c>
      <c r="G9" s="14" t="s">
        <v>84</v>
      </c>
      <c r="H9" s="14" t="s">
        <v>47</v>
      </c>
      <c r="I9" s="14" t="s">
        <v>85</v>
      </c>
      <c r="J9" s="14" t="n">
        <v>2</v>
      </c>
      <c r="K9" s="14" t="n">
        <v>3</v>
      </c>
      <c r="L9" s="14" t="n">
        <v>5</v>
      </c>
      <c r="M9" s="14" t="s">
        <v>86</v>
      </c>
      <c r="N9" s="14" t="s">
        <v>50</v>
      </c>
      <c r="O9" s="14" t="s">
        <v>87</v>
      </c>
    </row>
    <row r="10" customFormat="false" ht="105" hidden="false" customHeight="true" outlineLevel="0" collapsed="false">
      <c r="A10" s="14" t="s">
        <v>88</v>
      </c>
      <c r="B10" s="16" t="s">
        <v>61</v>
      </c>
      <c r="C10" s="14" t="s">
        <v>89</v>
      </c>
      <c r="D10" s="14" t="s">
        <v>90</v>
      </c>
      <c r="E10" s="14" t="s">
        <v>91</v>
      </c>
      <c r="F10" s="14" t="s">
        <v>92</v>
      </c>
      <c r="G10" s="14" t="s">
        <v>93</v>
      </c>
      <c r="H10" s="14" t="s">
        <v>94</v>
      </c>
      <c r="I10" s="14" t="s">
        <v>95</v>
      </c>
      <c r="J10" s="14" t="n">
        <v>8</v>
      </c>
      <c r="K10" s="14" t="n">
        <v>12</v>
      </c>
      <c r="L10" s="14" t="n">
        <v>20</v>
      </c>
      <c r="M10" s="14" t="s">
        <v>96</v>
      </c>
      <c r="N10" s="17" t="s">
        <v>69</v>
      </c>
      <c r="O10" s="14" t="s">
        <v>97</v>
      </c>
    </row>
    <row r="11" customFormat="false" ht="105" hidden="false" customHeight="true" outlineLevel="0" collapsed="false">
      <c r="A11" s="14" t="s">
        <v>98</v>
      </c>
      <c r="B11" s="15" t="s">
        <v>41</v>
      </c>
      <c r="C11" s="14" t="s">
        <v>99</v>
      </c>
      <c r="D11" s="14" t="s">
        <v>100</v>
      </c>
      <c r="E11" s="14" t="s">
        <v>101</v>
      </c>
      <c r="F11" s="14" t="s">
        <v>102</v>
      </c>
      <c r="G11" s="14" t="s">
        <v>103</v>
      </c>
      <c r="H11" s="14" t="s">
        <v>104</v>
      </c>
      <c r="I11" s="14" t="s">
        <v>105</v>
      </c>
      <c r="J11" s="14" t="n">
        <v>3</v>
      </c>
      <c r="K11" s="14" t="n">
        <v>6</v>
      </c>
      <c r="L11" s="14" t="n">
        <v>12</v>
      </c>
      <c r="M11" s="14" t="s">
        <v>106</v>
      </c>
      <c r="N11" s="14" t="s">
        <v>50</v>
      </c>
      <c r="O11" s="14" t="s">
        <v>107</v>
      </c>
    </row>
    <row r="12" customFormat="false" ht="105" hidden="false" customHeight="true" outlineLevel="0" collapsed="false">
      <c r="A12" s="14" t="s">
        <v>108</v>
      </c>
      <c r="B12" s="15" t="s">
        <v>41</v>
      </c>
      <c r="C12" s="14" t="s">
        <v>99</v>
      </c>
      <c r="D12" s="14" t="s">
        <v>109</v>
      </c>
      <c r="E12" s="14" t="s">
        <v>110</v>
      </c>
      <c r="F12" s="14" t="s">
        <v>111</v>
      </c>
      <c r="G12" s="14" t="s">
        <v>112</v>
      </c>
      <c r="H12" s="14" t="s">
        <v>113</v>
      </c>
      <c r="I12" s="14" t="s">
        <v>114</v>
      </c>
      <c r="J12" s="14" t="n">
        <v>3</v>
      </c>
      <c r="K12" s="14" t="n">
        <v>5</v>
      </c>
      <c r="L12" s="14" t="n">
        <v>8</v>
      </c>
      <c r="M12" s="14" t="s">
        <v>115</v>
      </c>
      <c r="N12" s="14" t="s">
        <v>50</v>
      </c>
      <c r="O12" s="14" t="s">
        <v>116</v>
      </c>
    </row>
    <row r="13" customFormat="false" ht="105" hidden="false" customHeight="true" outlineLevel="0" collapsed="false">
      <c r="A13" s="14" t="s">
        <v>117</v>
      </c>
      <c r="B13" s="15" t="s">
        <v>41</v>
      </c>
      <c r="C13" s="14" t="s">
        <v>118</v>
      </c>
      <c r="D13" s="14" t="s">
        <v>119</v>
      </c>
      <c r="E13" s="14" t="s">
        <v>120</v>
      </c>
      <c r="F13" s="14" t="s">
        <v>121</v>
      </c>
      <c r="G13" s="14" t="s">
        <v>122</v>
      </c>
      <c r="H13" s="14" t="s">
        <v>123</v>
      </c>
      <c r="I13" s="14" t="s">
        <v>124</v>
      </c>
      <c r="J13" s="14" t="n">
        <v>8</v>
      </c>
      <c r="K13" s="14" t="n">
        <v>12</v>
      </c>
      <c r="L13" s="14" t="n">
        <v>18</v>
      </c>
      <c r="M13" s="14" t="s">
        <v>49</v>
      </c>
      <c r="N13" s="17" t="s">
        <v>69</v>
      </c>
      <c r="O13" s="14" t="s">
        <v>125</v>
      </c>
    </row>
    <row r="14" customFormat="false" ht="105" hidden="false" customHeight="true" outlineLevel="0" collapsed="false">
      <c r="A14" s="14" t="s">
        <v>126</v>
      </c>
      <c r="B14" s="16" t="s">
        <v>61</v>
      </c>
      <c r="C14" s="14" t="s">
        <v>127</v>
      </c>
      <c r="D14" s="14" t="s">
        <v>128</v>
      </c>
      <c r="E14" s="14" t="s">
        <v>129</v>
      </c>
      <c r="F14" s="14" t="s">
        <v>130</v>
      </c>
      <c r="G14" s="14" t="s">
        <v>131</v>
      </c>
      <c r="H14" s="14" t="s">
        <v>132</v>
      </c>
      <c r="I14" s="14" t="s">
        <v>133</v>
      </c>
      <c r="J14" s="14" t="n">
        <v>10</v>
      </c>
      <c r="K14" s="14" t="n">
        <v>15</v>
      </c>
      <c r="L14" s="14" t="n">
        <v>25</v>
      </c>
      <c r="M14" s="14" t="s">
        <v>134</v>
      </c>
      <c r="N14" s="17" t="s">
        <v>69</v>
      </c>
      <c r="O14" s="14" t="s">
        <v>135</v>
      </c>
    </row>
    <row r="15" customFormat="false" ht="15" hidden="false" customHeight="true" outlineLevel="0" collapsed="false">
      <c r="A15" s="19" t="s">
        <v>136</v>
      </c>
      <c r="B15" s="19"/>
      <c r="C15" s="19"/>
      <c r="D15" s="19"/>
      <c r="E15" s="19"/>
      <c r="F15" s="19"/>
      <c r="G15" s="19"/>
      <c r="H15" s="19"/>
      <c r="I15" s="19"/>
      <c r="J15" s="19" t="n">
        <f aca="false">SUM(J5:J14)</f>
        <v>49</v>
      </c>
      <c r="K15" s="19" t="n">
        <f aca="false">SUM(K5:K14)</f>
        <v>76</v>
      </c>
      <c r="L15" s="19" t="n">
        <f aca="false">SUM(L5:L14)</f>
        <v>123</v>
      </c>
      <c r="M15" s="19" t="s">
        <v>137</v>
      </c>
      <c r="N15" s="19"/>
      <c r="O15" s="19"/>
    </row>
  </sheetData>
  <autoFilter ref="A4:O14"/>
  <mergeCells count="4">
    <mergeCell ref="A1:O1"/>
    <mergeCell ref="A2:O2"/>
    <mergeCell ref="A15:I15"/>
    <mergeCell ref="M15:O15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&amp;C&amp;"Calibri"央美项目未完成事项与工期估算｜内部评审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7.46875" defaultRowHeight="15" customHeight="false" zeroHeight="false" outlineLevelRow="0" outlineLevelCol="0"/>
  <cols>
    <col collapsed="false" customWidth="true" hidden="false" outlineLevel="0" max="1" min="1" style="0" width="11.18"/>
    <col collapsed="false" customWidth="true" hidden="false" outlineLevel="0" max="2" min="2" style="0" width="18.93"/>
    <col collapsed="false" customWidth="true" hidden="false" outlineLevel="0" max="3" min="3" style="0" width="13.77"/>
    <col collapsed="false" customWidth="true" hidden="false" outlineLevel="0" max="4" min="4" style="0" width="53.35"/>
    <col collapsed="false" customWidth="true" hidden="false" outlineLevel="0" max="5" min="5" style="0" width="12.05"/>
    <col collapsed="false" customWidth="true" hidden="false" outlineLevel="0" max="6" min="6" style="0" width="29.26"/>
  </cols>
  <sheetData>
    <row r="1" customFormat="false" ht="33.75" hidden="false" customHeight="true" outlineLevel="0" collapsed="false">
      <c r="A1" s="1" t="s">
        <v>138</v>
      </c>
      <c r="B1" s="1"/>
      <c r="C1" s="1"/>
      <c r="D1" s="1"/>
      <c r="E1" s="1"/>
      <c r="F1" s="1"/>
    </row>
    <row r="2" customFormat="false" ht="31.5" hidden="false" customHeight="true" outlineLevel="0" collapsed="false">
      <c r="A2" s="2" t="s">
        <v>139</v>
      </c>
      <c r="B2" s="2"/>
      <c r="C2" s="2"/>
      <c r="D2" s="2"/>
      <c r="E2" s="2"/>
      <c r="F2" s="2"/>
    </row>
    <row r="4" customFormat="false" ht="33.75" hidden="false" customHeight="true" outlineLevel="0" collapsed="false">
      <c r="A4" s="13" t="s">
        <v>140</v>
      </c>
      <c r="B4" s="13" t="s">
        <v>141</v>
      </c>
      <c r="C4" s="13" t="s">
        <v>142</v>
      </c>
      <c r="D4" s="13" t="s">
        <v>143</v>
      </c>
      <c r="E4" s="13" t="s">
        <v>144</v>
      </c>
      <c r="F4" s="13" t="s">
        <v>145</v>
      </c>
    </row>
    <row r="5" customFormat="false" ht="54" hidden="false" customHeight="true" outlineLevel="0" collapsed="false">
      <c r="A5" s="14" t="s">
        <v>146</v>
      </c>
      <c r="B5" s="14" t="s">
        <v>42</v>
      </c>
      <c r="C5" s="14" t="s">
        <v>147</v>
      </c>
      <c r="D5" s="14" t="s">
        <v>148</v>
      </c>
      <c r="E5" s="14" t="s">
        <v>40</v>
      </c>
      <c r="F5" s="14" t="s">
        <v>149</v>
      </c>
    </row>
    <row r="6" customFormat="false" ht="54" hidden="false" customHeight="true" outlineLevel="0" collapsed="false">
      <c r="A6" s="14" t="s">
        <v>150</v>
      </c>
      <c r="B6" s="14" t="s">
        <v>42</v>
      </c>
      <c r="C6" s="14" t="s">
        <v>151</v>
      </c>
      <c r="D6" s="14" t="s">
        <v>152</v>
      </c>
      <c r="E6" s="14" t="s">
        <v>52</v>
      </c>
      <c r="F6" s="14" t="s">
        <v>149</v>
      </c>
    </row>
    <row r="7" customFormat="false" ht="54" hidden="false" customHeight="true" outlineLevel="0" collapsed="false">
      <c r="A7" s="14" t="s">
        <v>153</v>
      </c>
      <c r="B7" s="14" t="s">
        <v>42</v>
      </c>
      <c r="C7" s="14" t="s">
        <v>154</v>
      </c>
      <c r="D7" s="14" t="s">
        <v>155</v>
      </c>
      <c r="E7" s="14" t="s">
        <v>60</v>
      </c>
      <c r="F7" s="14" t="s">
        <v>149</v>
      </c>
    </row>
    <row r="8" customFormat="false" ht="54" hidden="false" customHeight="true" outlineLevel="0" collapsed="false">
      <c r="A8" s="14" t="s">
        <v>156</v>
      </c>
      <c r="B8" s="14" t="s">
        <v>73</v>
      </c>
      <c r="C8" s="14" t="s">
        <v>157</v>
      </c>
      <c r="D8" s="14" t="s">
        <v>74</v>
      </c>
      <c r="E8" s="14" t="s">
        <v>71</v>
      </c>
      <c r="F8" s="14" t="s">
        <v>149</v>
      </c>
    </row>
    <row r="9" customFormat="false" ht="54" hidden="false" customHeight="true" outlineLevel="0" collapsed="false">
      <c r="A9" s="14" t="s">
        <v>158</v>
      </c>
      <c r="B9" s="14" t="s">
        <v>73</v>
      </c>
      <c r="C9" s="14" t="s">
        <v>159</v>
      </c>
      <c r="D9" s="14" t="s">
        <v>160</v>
      </c>
      <c r="E9" s="14" t="s">
        <v>80</v>
      </c>
      <c r="F9" s="14" t="s">
        <v>149</v>
      </c>
    </row>
    <row r="10" customFormat="false" ht="54" hidden="false" customHeight="true" outlineLevel="0" collapsed="false">
      <c r="A10" s="14" t="s">
        <v>161</v>
      </c>
      <c r="B10" s="14" t="s">
        <v>73</v>
      </c>
      <c r="C10" s="14" t="s">
        <v>162</v>
      </c>
      <c r="D10" s="14" t="s">
        <v>163</v>
      </c>
      <c r="E10" s="14" t="s">
        <v>88</v>
      </c>
      <c r="F10" s="14" t="s">
        <v>164</v>
      </c>
    </row>
    <row r="11" customFormat="false" ht="54" hidden="false" customHeight="true" outlineLevel="0" collapsed="false">
      <c r="A11" s="14" t="s">
        <v>165</v>
      </c>
      <c r="B11" s="14" t="s">
        <v>99</v>
      </c>
      <c r="C11" s="14" t="s">
        <v>166</v>
      </c>
      <c r="D11" s="14" t="s">
        <v>167</v>
      </c>
      <c r="E11" s="14" t="s">
        <v>98</v>
      </c>
      <c r="F11" s="14" t="s">
        <v>149</v>
      </c>
    </row>
    <row r="12" customFormat="false" ht="54" hidden="false" customHeight="true" outlineLevel="0" collapsed="false">
      <c r="A12" s="14" t="s">
        <v>168</v>
      </c>
      <c r="B12" s="14" t="s">
        <v>99</v>
      </c>
      <c r="C12" s="14" t="s">
        <v>169</v>
      </c>
      <c r="D12" s="14" t="s">
        <v>170</v>
      </c>
      <c r="E12" s="14" t="s">
        <v>108</v>
      </c>
      <c r="F12" s="14" t="s">
        <v>149</v>
      </c>
    </row>
    <row r="13" customFormat="false" ht="54" hidden="false" customHeight="true" outlineLevel="0" collapsed="false">
      <c r="A13" s="14" t="s">
        <v>171</v>
      </c>
      <c r="B13" s="14" t="s">
        <v>99</v>
      </c>
      <c r="C13" s="14" t="s">
        <v>172</v>
      </c>
      <c r="D13" s="14" t="s">
        <v>163</v>
      </c>
      <c r="E13" s="14" t="s">
        <v>88</v>
      </c>
      <c r="F13" s="14" t="s">
        <v>164</v>
      </c>
    </row>
    <row r="14" customFormat="false" ht="54" hidden="false" customHeight="true" outlineLevel="0" collapsed="false">
      <c r="A14" s="14" t="s">
        <v>173</v>
      </c>
      <c r="B14" s="14" t="s">
        <v>99</v>
      </c>
      <c r="C14" s="14" t="s">
        <v>174</v>
      </c>
      <c r="D14" s="14" t="s">
        <v>175</v>
      </c>
      <c r="E14" s="14" t="s">
        <v>117</v>
      </c>
      <c r="F14" s="14" t="s">
        <v>149</v>
      </c>
    </row>
    <row r="15" customFormat="false" ht="54" hidden="false" customHeight="true" outlineLevel="0" collapsed="false">
      <c r="A15" s="14" t="s">
        <v>176</v>
      </c>
      <c r="B15" s="14" t="s">
        <v>177</v>
      </c>
      <c r="C15" s="14" t="s">
        <v>178</v>
      </c>
      <c r="D15" s="14" t="s">
        <v>179</v>
      </c>
      <c r="E15" s="14" t="s">
        <v>126</v>
      </c>
      <c r="F15" s="14" t="s">
        <v>149</v>
      </c>
    </row>
  </sheetData>
  <autoFilter ref="A4:F15"/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&amp;C&amp;"Calibri"央美项目未完成事项与工期估算｜内部评审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7.46875" defaultRowHeight="15" customHeight="false" zeroHeight="false" outlineLevelRow="0" outlineLevelCol="0"/>
  <cols>
    <col collapsed="false" customWidth="true" hidden="false" outlineLevel="0" max="1" min="1" style="0" width="18.93"/>
    <col collapsed="false" customWidth="true" hidden="false" outlineLevel="0" max="2" min="2" style="0" width="39.58"/>
    <col collapsed="false" customWidth="true" hidden="false" outlineLevel="0" max="3" min="3" style="0" width="12.05"/>
    <col collapsed="false" customWidth="true" hidden="false" outlineLevel="0" max="4" min="4" style="0" width="15.49"/>
    <col collapsed="false" customWidth="true" hidden="false" outlineLevel="0" max="5" min="5" style="0" width="27.53"/>
    <col collapsed="false" customWidth="true" hidden="false" outlineLevel="0" max="6" min="6" style="0" width="15.49"/>
    <col collapsed="false" customWidth="true" hidden="false" outlineLevel="0" max="7" min="7" style="0" width="36.14"/>
  </cols>
  <sheetData>
    <row r="1" customFormat="false" ht="33.75" hidden="false" customHeight="true" outlineLevel="0" collapsed="false">
      <c r="A1" s="1" t="s">
        <v>180</v>
      </c>
      <c r="B1" s="1"/>
      <c r="C1" s="1"/>
      <c r="D1" s="1"/>
      <c r="E1" s="1"/>
      <c r="F1" s="1"/>
      <c r="G1" s="1"/>
    </row>
    <row r="2" customFormat="false" ht="31.5" hidden="false" customHeight="true" outlineLevel="0" collapsed="false">
      <c r="A2" s="2" t="s">
        <v>181</v>
      </c>
      <c r="B2" s="2"/>
      <c r="C2" s="2"/>
      <c r="D2" s="2"/>
      <c r="E2" s="2"/>
      <c r="F2" s="2"/>
      <c r="G2" s="2"/>
    </row>
    <row r="4" customFormat="false" ht="16.15" hidden="false" customHeight="false" outlineLevel="0" collapsed="false">
      <c r="A4" s="3" t="s">
        <v>182</v>
      </c>
    </row>
    <row r="5" customFormat="false" ht="36" hidden="false" customHeight="true" outlineLevel="0" collapsed="false">
      <c r="A5" s="20" t="s">
        <v>183</v>
      </c>
      <c r="B5" s="20"/>
      <c r="C5" s="20"/>
      <c r="D5" s="20"/>
      <c r="E5" s="20"/>
      <c r="F5" s="20"/>
      <c r="G5" s="20"/>
    </row>
    <row r="6" customFormat="false" ht="36" hidden="false" customHeight="true" outlineLevel="0" collapsed="false">
      <c r="A6" s="2" t="s">
        <v>184</v>
      </c>
      <c r="B6" s="2"/>
      <c r="C6" s="2"/>
      <c r="D6" s="2"/>
      <c r="E6" s="2"/>
      <c r="F6" s="2"/>
      <c r="G6" s="2"/>
    </row>
    <row r="7" customFormat="false" ht="36" hidden="false" customHeight="true" outlineLevel="0" collapsed="false">
      <c r="A7" s="20" t="s">
        <v>185</v>
      </c>
      <c r="B7" s="20"/>
      <c r="C7" s="20"/>
      <c r="D7" s="20"/>
      <c r="E7" s="20"/>
      <c r="F7" s="20"/>
      <c r="G7" s="20"/>
    </row>
    <row r="8" customFormat="false" ht="36" hidden="false" customHeight="true" outlineLevel="0" collapsed="false">
      <c r="A8" s="2" t="s">
        <v>186</v>
      </c>
      <c r="B8" s="2"/>
      <c r="C8" s="2"/>
      <c r="D8" s="2"/>
      <c r="E8" s="2"/>
      <c r="F8" s="2"/>
      <c r="G8" s="2"/>
    </row>
    <row r="9" customFormat="false" ht="36" hidden="false" customHeight="true" outlineLevel="0" collapsed="false">
      <c r="A9" s="20" t="s">
        <v>187</v>
      </c>
      <c r="B9" s="20"/>
      <c r="C9" s="20"/>
      <c r="D9" s="20"/>
      <c r="E9" s="20"/>
      <c r="F9" s="20"/>
      <c r="G9" s="20"/>
    </row>
    <row r="10" customFormat="false" ht="36" hidden="false" customHeight="true" outlineLevel="0" collapsed="false">
      <c r="A10" s="2" t="s">
        <v>188</v>
      </c>
      <c r="B10" s="2"/>
      <c r="C10" s="2"/>
      <c r="D10" s="2"/>
      <c r="E10" s="2"/>
      <c r="F10" s="2"/>
      <c r="G10" s="2"/>
    </row>
    <row r="12" customFormat="false" ht="16.15" hidden="false" customHeight="false" outlineLevel="0" collapsed="false">
      <c r="A12" s="3" t="s">
        <v>189</v>
      </c>
    </row>
    <row r="14" customFormat="false" ht="33.75" hidden="false" customHeight="true" outlineLevel="0" collapsed="false">
      <c r="A14" s="13" t="s">
        <v>190</v>
      </c>
      <c r="B14" s="13" t="s">
        <v>191</v>
      </c>
      <c r="C14" s="13" t="s">
        <v>192</v>
      </c>
      <c r="D14" s="13" t="s">
        <v>193</v>
      </c>
      <c r="E14" s="13" t="s">
        <v>194</v>
      </c>
      <c r="F14" s="13" t="s">
        <v>195</v>
      </c>
      <c r="G14" s="13" t="s">
        <v>196</v>
      </c>
    </row>
    <row r="15" customFormat="false" ht="72" hidden="false" customHeight="true" outlineLevel="0" collapsed="false">
      <c r="A15" s="14" t="s">
        <v>197</v>
      </c>
      <c r="B15" s="14" t="s">
        <v>198</v>
      </c>
      <c r="C15" s="14" t="s">
        <v>199</v>
      </c>
      <c r="D15" s="14" t="s">
        <v>200</v>
      </c>
      <c r="E15" s="14" t="s">
        <v>201</v>
      </c>
      <c r="F15" s="14" t="s">
        <v>202</v>
      </c>
      <c r="G15" s="14" t="s">
        <v>203</v>
      </c>
    </row>
    <row r="16" customFormat="false" ht="72" hidden="false" customHeight="true" outlineLevel="0" collapsed="false">
      <c r="A16" s="14" t="s">
        <v>204</v>
      </c>
      <c r="B16" s="14" t="s">
        <v>205</v>
      </c>
      <c r="C16" s="14" t="s">
        <v>206</v>
      </c>
      <c r="D16" s="14" t="s">
        <v>207</v>
      </c>
      <c r="E16" s="14" t="s">
        <v>208</v>
      </c>
      <c r="F16" s="14" t="s">
        <v>209</v>
      </c>
      <c r="G16" s="14" t="s">
        <v>210</v>
      </c>
    </row>
    <row r="17" customFormat="false" ht="72" hidden="false" customHeight="true" outlineLevel="0" collapsed="false">
      <c r="A17" s="14" t="s">
        <v>211</v>
      </c>
      <c r="B17" s="14" t="s">
        <v>212</v>
      </c>
      <c r="C17" s="14" t="s">
        <v>213</v>
      </c>
      <c r="D17" s="14" t="s">
        <v>214</v>
      </c>
      <c r="E17" s="14" t="s">
        <v>215</v>
      </c>
      <c r="F17" s="14" t="s">
        <v>216</v>
      </c>
      <c r="G17" s="14" t="s">
        <v>217</v>
      </c>
    </row>
    <row r="19" customFormat="false" ht="15" hidden="false" customHeight="false" outlineLevel="0" collapsed="false">
      <c r="A19" s="3" t="s">
        <v>218</v>
      </c>
    </row>
    <row r="20" customFormat="false" ht="37.5" hidden="false" customHeight="true" outlineLevel="0" collapsed="false">
      <c r="A20" s="12" t="s">
        <v>219</v>
      </c>
      <c r="B20" s="12"/>
      <c r="C20" s="12"/>
      <c r="D20" s="12"/>
      <c r="E20" s="12"/>
      <c r="F20" s="12"/>
      <c r="G20" s="12"/>
    </row>
    <row r="21" customFormat="false" ht="37.5" hidden="false" customHeight="true" outlineLevel="0" collapsed="false">
      <c r="A21" s="12" t="s">
        <v>220</v>
      </c>
      <c r="B21" s="12"/>
      <c r="C21" s="12"/>
      <c r="D21" s="12"/>
      <c r="E21" s="12"/>
      <c r="F21" s="12"/>
      <c r="G21" s="12"/>
    </row>
    <row r="22" customFormat="false" ht="37.5" hidden="false" customHeight="true" outlineLevel="0" collapsed="false">
      <c r="A22" s="12" t="s">
        <v>221</v>
      </c>
      <c r="B22" s="12"/>
      <c r="C22" s="12"/>
      <c r="D22" s="12"/>
      <c r="E22" s="12"/>
      <c r="F22" s="12"/>
      <c r="G22" s="12"/>
    </row>
    <row r="23" customFormat="false" ht="37.5" hidden="false" customHeight="true" outlineLevel="0" collapsed="false">
      <c r="A23" s="12" t="s">
        <v>222</v>
      </c>
      <c r="B23" s="12"/>
      <c r="C23" s="12"/>
      <c r="D23" s="12"/>
      <c r="E23" s="12"/>
      <c r="F23" s="12"/>
      <c r="G23" s="12"/>
    </row>
    <row r="24" customFormat="false" ht="37.5" hidden="false" customHeight="true" outlineLevel="0" collapsed="false">
      <c r="A24" s="12" t="s">
        <v>223</v>
      </c>
      <c r="B24" s="12"/>
      <c r="C24" s="12"/>
      <c r="D24" s="12"/>
      <c r="E24" s="12"/>
      <c r="F24" s="12"/>
      <c r="G24" s="12"/>
    </row>
  </sheetData>
  <mergeCells count="13">
    <mergeCell ref="A1:G1"/>
    <mergeCell ref="A2:G2"/>
    <mergeCell ref="A5:G5"/>
    <mergeCell ref="A6:G6"/>
    <mergeCell ref="A7:G7"/>
    <mergeCell ref="A8:G8"/>
    <mergeCell ref="A9:G9"/>
    <mergeCell ref="A10:G10"/>
    <mergeCell ref="A20:G20"/>
    <mergeCell ref="A21:G21"/>
    <mergeCell ref="A22:G22"/>
    <mergeCell ref="A23:G23"/>
    <mergeCell ref="A24:G24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&amp;C&amp;"Calibri"央美项目未完成事项与工期估算｜内部评审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2026-09-04T08:07:14Z</dcterms:created>
  <dc:creator>openpyxl</dc:creator>
  <dc:description/>
  <dc:language>zh-CN</dc:language>
  <cp:lastModifiedBy/>
  <dcterms:modified xsi:type="dcterms:W3CDTF">2026-09-04T08:07:14Z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